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MUNG THO VN" sheetId="2" r:id="rId1"/>
    <sheet name="sinh viên" sheetId="3" r:id="rId2"/>
    <sheet name="đỗ đh" sheetId="4" r:id="rId3"/>
    <sheet name="khen cao" sheetId="6" r:id="rId4"/>
  </sheets>
  <definedNames>
    <definedName name="_xlnm._FilterDatabase" localSheetId="2" hidden="1">'đỗ đh'!$D$1:$D$145</definedName>
    <definedName name="_xlnm._FilterDatabase" localSheetId="3" hidden="1">'khen cao'!$D$1:$D$26</definedName>
    <definedName name="_xlnm._FilterDatabase" localSheetId="0" hidden="1">'MUNG THO VN'!$C$1:$C$369</definedName>
    <definedName name="_xlnm._FilterDatabase" localSheetId="1" hidden="1">'sinh viên'!$D$1:$D$80</definedName>
    <definedName name="_xlnm.Print_Area" localSheetId="2">'đỗ đh'!$A$1:$G$1406</definedName>
    <definedName name="_xlnm.Print_Area" localSheetId="3">'khen cao'!$A$1:$H$26</definedName>
    <definedName name="_xlnm.Print_Area" localSheetId="0">'MUNG THO VN'!$A$1:$H$366</definedName>
  </definedNames>
  <calcPr calcId="144525"/>
</workbook>
</file>

<file path=xl/calcChain.xml><?xml version="1.0" encoding="utf-8"?>
<calcChain xmlns="http://schemas.openxmlformats.org/spreadsheetml/2006/main">
  <c r="C194" i="2" l="1"/>
  <c r="D129" i="4" l="1"/>
  <c r="D26" i="6" l="1"/>
  <c r="D57" i="3"/>
  <c r="D357" i="2"/>
  <c r="C188" i="2" l="1"/>
  <c r="C187" i="2"/>
  <c r="C186" i="2"/>
  <c r="C152" i="2" l="1"/>
  <c r="C151" i="2"/>
  <c r="C6" i="2" l="1"/>
  <c r="C93" i="2" l="1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154" i="2" l="1"/>
  <c r="C155" i="2"/>
  <c r="C126" i="4" l="1"/>
  <c r="C125" i="4"/>
  <c r="C124" i="4"/>
  <c r="C356" i="2"/>
  <c r="C355" i="2"/>
  <c r="C354" i="2"/>
  <c r="C353" i="2"/>
  <c r="C352" i="2"/>
  <c r="C351" i="2"/>
  <c r="C350" i="2"/>
  <c r="C349" i="2"/>
  <c r="C348" i="2"/>
  <c r="C347" i="2"/>
  <c r="C344" i="2"/>
  <c r="C343" i="2"/>
  <c r="C342" i="2"/>
  <c r="C341" i="2"/>
  <c r="C340" i="2"/>
  <c r="C339" i="2"/>
  <c r="C338" i="2"/>
  <c r="C336" i="2"/>
  <c r="C334" i="2"/>
  <c r="C335" i="2"/>
  <c r="C333" i="2"/>
  <c r="C331" i="2"/>
  <c r="C330" i="2"/>
  <c r="C326" i="2" l="1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7" i="2" l="1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0" i="2" l="1"/>
  <c r="C269" i="2"/>
  <c r="C268" i="2"/>
  <c r="C267" i="2"/>
  <c r="C265" i="2" l="1"/>
  <c r="C264" i="2"/>
  <c r="C263" i="2"/>
  <c r="C262" i="2"/>
  <c r="C261" i="2"/>
  <c r="C233" i="2" l="1"/>
  <c r="C232" i="2"/>
  <c r="C231" i="2"/>
  <c r="C230" i="2"/>
  <c r="C227" i="2"/>
  <c r="C225" i="2" l="1"/>
  <c r="C224" i="2"/>
  <c r="C223" i="2"/>
  <c r="C222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7" i="2" l="1"/>
  <c r="C196" i="2"/>
  <c r="C195" i="2"/>
  <c r="C76" i="4" l="1"/>
  <c r="C182" i="2" l="1"/>
  <c r="C183" i="2"/>
  <c r="C185" i="2"/>
  <c r="C184" i="2"/>
  <c r="C181" i="2"/>
  <c r="C180" i="2"/>
  <c r="C174" i="2"/>
  <c r="C178" i="2"/>
  <c r="C179" i="2"/>
  <c r="C176" i="2"/>
  <c r="C172" i="2"/>
  <c r="C175" i="2"/>
  <c r="C173" i="2"/>
  <c r="C177" i="2"/>
  <c r="C170" i="2"/>
  <c r="C169" i="2"/>
  <c r="C171" i="2"/>
  <c r="C168" i="2"/>
  <c r="C167" i="2"/>
  <c r="C166" i="2"/>
  <c r="C165" i="2"/>
  <c r="C163" i="2" l="1"/>
  <c r="C162" i="2"/>
  <c r="C161" i="2"/>
  <c r="C160" i="2"/>
  <c r="C159" i="2"/>
  <c r="C158" i="2"/>
  <c r="C157" i="2"/>
  <c r="C136" i="2" l="1"/>
  <c r="C145" i="2"/>
  <c r="C149" i="2"/>
  <c r="C150" i="2"/>
  <c r="C140" i="2"/>
  <c r="C144" i="2"/>
  <c r="C123" i="2"/>
  <c r="C126" i="2"/>
  <c r="C141" i="2"/>
  <c r="C138" i="2"/>
  <c r="C142" i="2"/>
  <c r="C146" i="2"/>
  <c r="C148" i="2"/>
  <c r="C137" i="2"/>
  <c r="C131" i="2"/>
  <c r="C132" i="2"/>
  <c r="C129" i="2"/>
  <c r="C130" i="2"/>
  <c r="C135" i="2"/>
  <c r="C133" i="2"/>
  <c r="C134" i="2"/>
  <c r="C128" i="2"/>
  <c r="C125" i="2"/>
  <c r="C127" i="2"/>
  <c r="C124" i="2"/>
  <c r="C122" i="2"/>
  <c r="C120" i="2" l="1"/>
  <c r="C119" i="2"/>
  <c r="C118" i="2"/>
  <c r="C117" i="2"/>
  <c r="C116" i="2"/>
  <c r="C115" i="2"/>
  <c r="C110" i="2" l="1"/>
  <c r="C109" i="2"/>
  <c r="C107" i="2" l="1"/>
  <c r="C106" i="2"/>
  <c r="C105" i="2"/>
  <c r="C103" i="2" l="1"/>
  <c r="C102" i="2"/>
  <c r="C100" i="2"/>
  <c r="C99" i="2"/>
  <c r="C98" i="2"/>
  <c r="C97" i="2"/>
  <c r="C96" i="2"/>
  <c r="C95" i="2"/>
  <c r="C7" i="2" l="1"/>
</calcChain>
</file>

<file path=xl/sharedStrings.xml><?xml version="1.0" encoding="utf-8"?>
<sst xmlns="http://schemas.openxmlformats.org/spreadsheetml/2006/main" count="1352" uniqueCount="1082">
  <si>
    <t>HỌ VÀ TÊN</t>
  </si>
  <si>
    <t>TUỔI</t>
  </si>
  <si>
    <t>SỐ TIỀN
(VNĐ)</t>
  </si>
  <si>
    <t>GHI CHÚ</t>
  </si>
  <si>
    <t>NĂM 
SINH</t>
  </si>
  <si>
    <t>ĐỊA CHỈ</t>
  </si>
  <si>
    <t>HỌ DƯƠNG VIỆT NAM</t>
  </si>
  <si>
    <t>CỘNG HÒA XÃ HỘI CHỦ NGHĨA VIỆT NAM</t>
  </si>
  <si>
    <t>Độc lập - Tự do - Hạnh phúc</t>
  </si>
  <si>
    <t>Dương Thị Khuyên</t>
  </si>
  <si>
    <t>Dương Thu Ba</t>
  </si>
  <si>
    <t>Dương Văn Thân</t>
  </si>
  <si>
    <t>Dương Thị Dem</t>
  </si>
  <si>
    <t>HỒ SƠ 
NỘP NĂM</t>
  </si>
  <si>
    <t>KÝ NHẬN</t>
  </si>
  <si>
    <t>BẮC CẠN</t>
  </si>
  <si>
    <t>Nguyễn Thị Thải</t>
  </si>
  <si>
    <t>Thôn Bản Cày, TT. Nà Phặc, Huyện Ngân Sơn, Tỉnh Bắc Kạn</t>
  </si>
  <si>
    <t>CÀ MAU</t>
  </si>
  <si>
    <t>Ấp 4, xã Nguyễn Phích, U Minh, Cà Mau</t>
  </si>
  <si>
    <t>Ấp 10, Khánh Tiến, U Minh, Cà Mau</t>
  </si>
  <si>
    <t>ẤP 3, Xã Khánh Thuận, U Minh, Cà Mau</t>
  </si>
  <si>
    <t>Dương Thị Tép</t>
  </si>
  <si>
    <t>Phong Lạc, Trần Văn Thời, Minh Hải</t>
  </si>
  <si>
    <t>Dương văn Hiến</t>
  </si>
  <si>
    <t>CAO BẰNG</t>
  </si>
  <si>
    <t>Nguyễn Thị Thảo</t>
  </si>
  <si>
    <t>Phường Hợp Giang, TP. Cao Bằng, T. Cao Bằng</t>
  </si>
  <si>
    <t>Hồng Thị Dỉa</t>
  </si>
  <si>
    <t>Xóm Cô Ba, X. Minh Thanh, H. Nguyên Bình, T. Cao Bằng</t>
  </si>
  <si>
    <t>Hồ Thị Thân</t>
  </si>
  <si>
    <t>Đắk Mâm, Krông Nô, Đắk Nông</t>
  </si>
  <si>
    <t>Lê Thị Phép</t>
  </si>
  <si>
    <t>Dương Thị Cháu</t>
  </si>
  <si>
    <t>Nam Đà, Krông Nô, Đắk Nông</t>
  </si>
  <si>
    <t>Nguyễn Thị Thi</t>
  </si>
  <si>
    <t>Pom Lót, H.Điện Biên, tỉnh Điện Biên</t>
  </si>
  <si>
    <t>Dương Trọng Hệ</t>
  </si>
  <si>
    <t>P.Nam Thành, TP Điện Biên Phủ, Điện Biên</t>
  </si>
  <si>
    <t>ĐIỆN BIÊN</t>
  </si>
  <si>
    <t>Dương Thị Khởi</t>
  </si>
  <si>
    <t>Số 38, tổ 7, P.Ngọc Hà, TP Hà Giang, tỉnh Hà Giang</t>
  </si>
  <si>
    <t>Dương Hồng Minh</t>
  </si>
  <si>
    <t>Số 6, tổ 4, P.Minh Khai, TP Hà Giang, tỉnh Hà Giang</t>
  </si>
  <si>
    <t>HÀ GIANG</t>
  </si>
  <si>
    <t>Dương Thị Sở</t>
  </si>
  <si>
    <t>Thôn Kim Thạnh, Xã Kim Bình, Huyện  Kim Bảng, Tỉnh Hà Nam</t>
  </si>
  <si>
    <t>Xã Đồng Lý, Huyện Lý Nhân, Tỉnh Hà Nam</t>
  </si>
  <si>
    <t>Dương Thị Tái</t>
  </si>
  <si>
    <t>Xóm 2, Xã Đại Cương, Huyện Kim Bảng, Tỉnh Hà Nam</t>
  </si>
  <si>
    <t>Dương Thị Thịnh</t>
  </si>
  <si>
    <t>Xã Liêm Chung, TP. Phủ Lý, Tỉnh Hà Nam</t>
  </si>
  <si>
    <t>Nguyễn Thị Thi</t>
  </si>
  <si>
    <t>Dâu họ</t>
  </si>
  <si>
    <t>Dương Thị Diềm</t>
  </si>
  <si>
    <t>HÀ NAM</t>
  </si>
  <si>
    <t>HÀ NỘI</t>
  </si>
  <si>
    <t>Hoàn Long, Phú Xuyên, TP Hà Nội</t>
  </si>
  <si>
    <t>Nguyễn Thị Trường</t>
  </si>
  <si>
    <t>Đại Xuyên, Phú Xuyên, Tp Hà Nội</t>
  </si>
  <si>
    <t>Dương Viết Duệ</t>
  </si>
  <si>
    <t>Văn Bình, Thường Tín, Tp Hà Nội</t>
  </si>
  <si>
    <t>Trần Thị Để</t>
  </si>
  <si>
    <t>Nguyễn Thị Xin</t>
  </si>
  <si>
    <t>Khánh Hà, Thường Tín, Tp Hà Nội</t>
  </si>
  <si>
    <t>Dương Văn Tơn</t>
  </si>
  <si>
    <t>Dương Văn Nhẫn</t>
  </si>
  <si>
    <t>Nguyễn Trãi, Thường Tín, Tp Hà Nội</t>
  </si>
  <si>
    <t>Nguyễn Thị Hát</t>
  </si>
  <si>
    <t>Dương Đình Triệu</t>
  </si>
  <si>
    <t>Hoàn Long, Phú Xuyên, Tp Hà Nội</t>
  </si>
  <si>
    <t>Dương Bá Giám</t>
  </si>
  <si>
    <t>Dương Thị Pháo</t>
  </si>
  <si>
    <t>Dương Thị Dậu</t>
  </si>
  <si>
    <t>Dương Bá Đáo</t>
  </si>
  <si>
    <t>Nguyễn Thị Phố</t>
  </si>
  <si>
    <t>Dương Thị Vẩy</t>
  </si>
  <si>
    <t>Dương Thị Đường</t>
  </si>
  <si>
    <t>Dương Bá Tham</t>
  </si>
  <si>
    <t>Dương Thị Thanh</t>
  </si>
  <si>
    <t>Xã  Hợp Thanh - Mỹ Đức- Hà Nội</t>
  </si>
  <si>
    <t>Nguyễn Thị Lịch</t>
  </si>
  <si>
    <t>Xã Đông Lỗ - Ứng Hòa - Hà Nội</t>
  </si>
  <si>
    <t>Dương Hồng Ngát</t>
  </si>
  <si>
    <t>số 33, ngõ 191, Minh Khai, Hà Nội</t>
  </si>
  <si>
    <t>Dương Thị Tý</t>
  </si>
  <si>
    <t>Dương Thị Hoa</t>
  </si>
  <si>
    <t xml:space="preserve">HỘI ĐỒNG </t>
  </si>
  <si>
    <t>Họ và tên</t>
  </si>
  <si>
    <t>Tên trường</t>
  </si>
  <si>
    <t>LOẠI</t>
  </si>
  <si>
    <t>MỨC THƯỞNG (VNĐ)</t>
  </si>
  <si>
    <t>ĐỊA CHỈ LIÊN LẠC</t>
  </si>
  <si>
    <t>SỐ CMND</t>
  </si>
  <si>
    <t>CHỮ KÝ XÁC NHẬN</t>
  </si>
  <si>
    <t>Điểm</t>
  </si>
  <si>
    <t>Mức 
thưởng</t>
  </si>
  <si>
    <t>Địa chỉ liên lạc</t>
  </si>
  <si>
    <t>Ghi Chú</t>
  </si>
  <si>
    <t>Chữ ký xác nhận</t>
  </si>
  <si>
    <t xml:space="preserve">HỌ VÀ TÊN </t>
  </si>
  <si>
    <t>NĂM SINH</t>
  </si>
  <si>
    <t xml:space="preserve">ĐẠT DANH HIỆU </t>
  </si>
  <si>
    <t xml:space="preserve">ĐỊA CHỈ LIÊN LẠC </t>
  </si>
  <si>
    <t xml:space="preserve">SỐ CMND </t>
  </si>
  <si>
    <t xml:space="preserve">MỨC THƯỞNG </t>
  </si>
  <si>
    <t xml:space="preserve">( VNĐ) </t>
  </si>
  <si>
    <t>PGS</t>
  </si>
  <si>
    <t>Dương Văn An</t>
  </si>
  <si>
    <t>Phú Hồ, Phú Vang, Thừa Thiên Huế</t>
  </si>
  <si>
    <t>Dương Thu Thảo</t>
  </si>
  <si>
    <t>Trường Đại học Khoa học Xã Hội và Nhân Văn</t>
  </si>
  <si>
    <t>Phố Ngã Ba, TT. Phủ Thông, H. Bạch Thông, T. Bắc Kạn</t>
  </si>
  <si>
    <t>095217509</t>
  </si>
  <si>
    <t>Bắc Cạn</t>
  </si>
  <si>
    <t>Dương Ngọc Diệu Linh</t>
  </si>
  <si>
    <t>ĐH Quy Nhơn</t>
  </si>
  <si>
    <t>22.25</t>
  </si>
  <si>
    <t>166 Lê Hồng Phong, TP Quy Nhơn, Bình Định</t>
  </si>
  <si>
    <t>Dương Thị Mỹ Hà</t>
  </si>
  <si>
    <t>ĐH tài nguyên và môi trường TP HCM</t>
  </si>
  <si>
    <t>19.5</t>
  </si>
  <si>
    <t>18/1 Mai Xuân Thưởng, TP Quy Nhơn, Bình Định</t>
  </si>
  <si>
    <t>Dương Thiị Mỹ Nhung</t>
  </si>
  <si>
    <t>học viện báo chí và tuyên truyền</t>
  </si>
  <si>
    <t>21.33</t>
  </si>
  <si>
    <t>Thôn Lý Chánh, Nhơn Lý, Tp Quy Nhơn, Bình Định</t>
  </si>
  <si>
    <t>Dương Thị Thu Hoài</t>
  </si>
  <si>
    <t>ĐH Luật TP HCM</t>
  </si>
  <si>
    <t>26.5</t>
  </si>
  <si>
    <t>P.Lý Thường Kiệt, TP Quy Nhơn, Bình Định</t>
  </si>
  <si>
    <t>Dương Thị Thu Miền</t>
  </si>
  <si>
    <t>ĐH Ngoại Thương TP HCM</t>
  </si>
  <si>
    <t>26.75</t>
  </si>
  <si>
    <t>P.Đập Đá, TX An Nhơn, Bình Định</t>
  </si>
  <si>
    <t>Dương Hùng Huy</t>
  </si>
  <si>
    <t>ĐH Giao thông vận tải TP HCM</t>
  </si>
  <si>
    <t>Nhơn Lộc, TX An Nhơn, Bình Định</t>
  </si>
  <si>
    <t>Dương Đông Nguyên</t>
  </si>
  <si>
    <t>ĐH Bách khoa TPHCM</t>
  </si>
  <si>
    <t>26.25</t>
  </si>
  <si>
    <t>Phú Giáo, Cát Thắng, Phù Cát, Bình Định</t>
  </si>
  <si>
    <t>Dương Thị Mỹ hạnh</t>
  </si>
  <si>
    <t>ĐH Quy Nhơn Bình Định</t>
  </si>
  <si>
    <t>20</t>
  </si>
  <si>
    <t>Hoài Sơn, Hoài Nhơn, Bình Định</t>
  </si>
  <si>
    <t>Dương Diệu Linh</t>
  </si>
  <si>
    <t>28</t>
  </si>
  <si>
    <t>P.Trần Phú, TP Quy Nhơn, Bình Định</t>
  </si>
  <si>
    <t>Dương Hữu Tín</t>
  </si>
  <si>
    <t>ĐH Công nghiệp TP HCM</t>
  </si>
  <si>
    <t>17.25</t>
  </si>
  <si>
    <t>Nhơn Tân, TX An Nhơn, Bình Định</t>
  </si>
  <si>
    <t>Dương Hồ Vũ</t>
  </si>
  <si>
    <t>23.75</t>
  </si>
  <si>
    <t>Cát Chánh, Phù Cát, Bình Định</t>
  </si>
  <si>
    <t>Dương Thị Cẩm Tú</t>
  </si>
  <si>
    <t>ĐH Duy Tân Đà Nẵng</t>
  </si>
  <si>
    <t>23</t>
  </si>
  <si>
    <t>Nhơn Hòa, An Nhơn, Bình Định</t>
  </si>
  <si>
    <t>Dương Minh Hào</t>
  </si>
  <si>
    <t>ĐH Sư phạm kỹ thuật TP HCM</t>
  </si>
  <si>
    <t>22.65</t>
  </si>
  <si>
    <t>TT Phù Mỹ, Phù Mỹ, Bình Định</t>
  </si>
  <si>
    <t>Dương Thị Ái Linh</t>
  </si>
  <si>
    <t>Học viện hàng không TP HCM</t>
  </si>
  <si>
    <t>18</t>
  </si>
  <si>
    <t>Phuước Thuận, Tuy Phước, Bình Định</t>
  </si>
  <si>
    <t>Dương Nguyên Nguyễn Nữ</t>
  </si>
  <si>
    <t>ĐH Công nghiệp thực phẩm TP HCM</t>
  </si>
  <si>
    <t>19.25</t>
  </si>
  <si>
    <t>Nhơn An, TX An Nhơn, Bình Định</t>
  </si>
  <si>
    <t>Dương Thùy Linh</t>
  </si>
  <si>
    <t>18.75</t>
  </si>
  <si>
    <t>TT Bồng Sơn, Hoài Nhơn, Bình Định</t>
  </si>
  <si>
    <t>BÌNH ĐỊNH</t>
  </si>
  <si>
    <t>Dương Văn Năm</t>
  </si>
  <si>
    <t>ĐH Nông lâm Tp HCM</t>
  </si>
  <si>
    <t>TN Giỏi</t>
  </si>
  <si>
    <t>Nhơn Nghĩa Đông, Nhơn Phúc, TX An Nhơn, Bình Định</t>
  </si>
  <si>
    <t>215263108</t>
  </si>
  <si>
    <t>Dương Nhơn Đức Tín</t>
  </si>
  <si>
    <t>ĐH Bách khoa TP HCM</t>
  </si>
  <si>
    <t>phường Tân Phước, thị xã LaGi, tỉnh Bình Thuận</t>
  </si>
  <si>
    <t>K có giấy báo điểm</t>
  </si>
  <si>
    <t>BÌNH THUẬN</t>
  </si>
  <si>
    <t>Tiến sĩ</t>
  </si>
  <si>
    <t>Dương Thị Bích Như</t>
  </si>
  <si>
    <t>ĐH Y Dược Cần Thơ</t>
  </si>
  <si>
    <t>Khánh Hưng, Trần Văn Thới, Cà Mau</t>
  </si>
  <si>
    <t>Dương Duy Mẫn</t>
  </si>
  <si>
    <t>Trường Đại học Kỹ thuật công nghiệp- Đại học Thái Nguyên</t>
  </si>
  <si>
    <t>23.5</t>
  </si>
  <si>
    <t>Dương Hương Thảo</t>
  </si>
  <si>
    <t>Học viện tài chính</t>
  </si>
  <si>
    <t>Hồng Việt, Hòa An, Cao Bằng</t>
  </si>
  <si>
    <t>Cao Bằng</t>
  </si>
  <si>
    <t>HÀ NAM</t>
  </si>
  <si>
    <t>Dương Thị Trinh</t>
  </si>
  <si>
    <t>Học viện Nông nghiệp Việt Nam</t>
  </si>
  <si>
    <t>Xã Kiện Khê, Huyện Thanh Liêm, Tỉnh Hà Nam</t>
  </si>
  <si>
    <t>Dương Thị Hoa Mai</t>
  </si>
  <si>
    <t>Trường Đại học Hà Nội</t>
  </si>
  <si>
    <t>Thôn Điền Xá, Xã Văn Xá, Huyện Kim Bảng, Tỉnh Hà Nam</t>
  </si>
  <si>
    <t>Dương Thị Chính</t>
  </si>
  <si>
    <t>Phụng Thượng, Phúc Thọ, TP Hà Nội</t>
  </si>
  <si>
    <t>Khuất Thị Cật</t>
  </si>
  <si>
    <t>Thọ Lộc, Phúc Thọ, Tp Hà Nội</t>
  </si>
  <si>
    <t>Dương Thị Kế</t>
  </si>
  <si>
    <t>Dương Thị Tín</t>
  </si>
  <si>
    <t>Long Xuyên, Phúc Thọ, TP Hà Nội</t>
  </si>
  <si>
    <t>Dương Thị Bí</t>
  </si>
  <si>
    <t>Thanh Đa, Phúc Thọ, Tp Hà Nội</t>
  </si>
  <si>
    <t>Trịnh Thị Thảo</t>
  </si>
  <si>
    <t>Trịnh Thị Lộc</t>
  </si>
  <si>
    <t>Nguyễn Thị Nghiêm</t>
  </si>
  <si>
    <t>Dương Nam Khánh</t>
  </si>
  <si>
    <t>ĐH Giao Thông Vân Tải</t>
  </si>
  <si>
    <t>21.45</t>
  </si>
  <si>
    <t>Phú Nghĩa, Phú Kim, Thạch Thất, Hà Nội</t>
  </si>
  <si>
    <t>Dương Thu Trang</t>
  </si>
  <si>
    <t>Học viện Nông nghiệp Việt Nam</t>
  </si>
  <si>
    <t>19.9</t>
  </si>
  <si>
    <t>52 ngách 34/56 Vĩnh Tuy, Hai Bà Trưng, Hà Nội</t>
  </si>
  <si>
    <t>Phạm Thị Tuyết Minh</t>
  </si>
  <si>
    <t>Tiến Sĩ Kinh tế</t>
  </si>
  <si>
    <t>số nhà 01, ngõ 773, đường Giải Phóng, P.Giáp Bát, Q.Hoàng Mai, TP Hà Nội</t>
  </si>
  <si>
    <t>Dương Hồng Anh</t>
  </si>
  <si>
    <t>25 ngõ 2 Hàm Long, Hoàn Kiếm, Hà Nội</t>
  </si>
  <si>
    <t>ĐH Giao Thông Vận Tải</t>
  </si>
  <si>
    <t>SV giỏi</t>
  </si>
  <si>
    <t>Kim Chung, Hoài Đức, Hà Nội</t>
  </si>
  <si>
    <t>HÀ TĨNH</t>
  </si>
  <si>
    <t>Lê Thị Tự</t>
  </si>
  <si>
    <t>Xuân Thành, Nghi Xuân, Hà Tĩnh</t>
  </si>
  <si>
    <t>Dương Thị Em</t>
  </si>
  <si>
    <t>Dương Thị Hồng</t>
  </si>
  <si>
    <t>ĐH Vinh</t>
  </si>
  <si>
    <t>Bắc Sơn, Thạch Hà, Hà Tĩnh</t>
  </si>
  <si>
    <t>184188979</t>
  </si>
  <si>
    <t>HẢI DƯƠNG</t>
  </si>
  <si>
    <t>Dương Mạnh Thắng</t>
  </si>
  <si>
    <t>Học viện Hải Quân</t>
  </si>
  <si>
    <t>25.5</t>
  </si>
  <si>
    <t>Tây Hải,bảng La, Đồ Sơn, Hải Phòng</t>
  </si>
  <si>
    <t>Dương Linh Chi</t>
  </si>
  <si>
    <t>Học viện nông nghiệp Việt Nam</t>
  </si>
  <si>
    <t>17</t>
  </si>
  <si>
    <t>TT Gia Lộc,Gia Lộc,Hải Dương</t>
  </si>
  <si>
    <t>Dương Thái Bình</t>
  </si>
  <si>
    <t>ĐH Kinh tế- ĐH quốc Gia Hà Nội</t>
  </si>
  <si>
    <t>80</t>
  </si>
  <si>
    <t>Minh Đức, Ứng Hòa, Hà Nội</t>
  </si>
  <si>
    <t>Dương Thị Lê Dung</t>
  </si>
  <si>
    <t>ĐH Ngoại Ngữ</t>
  </si>
  <si>
    <t>Xóm 12, Nghi Liên, Tp Vinh, Nghệ An</t>
  </si>
  <si>
    <t>187250038</t>
  </si>
  <si>
    <t>Dương Thị Làn</t>
  </si>
  <si>
    <t>ĐH Sư phạm Hà Nội</t>
  </si>
  <si>
    <t>TT Gia Lộc, Gia Lộc, Hải Dương</t>
  </si>
  <si>
    <t>142784431</t>
  </si>
  <si>
    <t>Mạc Thị Pha</t>
  </si>
  <si>
    <t>P.Sao Đỏ, TX Chí Linh, Hải Dương</t>
  </si>
  <si>
    <t>Dương Thị Vớ</t>
  </si>
  <si>
    <t>Tân Dân, TX Chí Linh, hải Dương</t>
  </si>
  <si>
    <t>Nguyễn Thị Nghiêm</t>
  </si>
  <si>
    <t>Hồng Phong -Ninh Giang - Hải Dương</t>
  </si>
  <si>
    <t>Vợ cụ: Dương Kế Chiểu</t>
  </si>
  <si>
    <t xml:space="preserve">Dương Thọ Thiềng </t>
  </si>
  <si>
    <t xml:space="preserve">An Lạc   - Tx Chí linh - Hải Dương </t>
  </si>
  <si>
    <t xml:space="preserve">Đặng Thị Khiếu </t>
  </si>
  <si>
    <t>Vợ cụ: Dương Kế Chiêm</t>
  </si>
  <si>
    <t>Dương Thị Huệ</t>
  </si>
  <si>
    <t>An lạc, TX Chí Linh, Hải Dương</t>
  </si>
  <si>
    <t>Dương Thị Bất</t>
  </si>
  <si>
    <t>An Lạc, TX Chí Linh, Hải Dương</t>
  </si>
  <si>
    <t>HẢI PHÒNG</t>
  </si>
  <si>
    <t>Dương Thị Đốm</t>
  </si>
  <si>
    <t>Tiên Thanh, Tiên Lãng, Hải Phòng</t>
  </si>
  <si>
    <t>Dương Thị Mai</t>
  </si>
  <si>
    <t>Quán Nải, Dư Hàng Kênh, Hải Phòng</t>
  </si>
  <si>
    <t>Vĩnh Niệm, Q.Lê Chân, Hải Phòng</t>
  </si>
  <si>
    <t>Trịnh Thị Phách</t>
  </si>
  <si>
    <t>Dũng Tiến, Vĩnh Bảo, Hải Phòng</t>
  </si>
  <si>
    <t>Dương Thị Tuân</t>
  </si>
  <si>
    <t>Quang Trung, An Lão, Hải Phòng</t>
  </si>
  <si>
    <t>Đoàn Thị Ruân</t>
  </si>
  <si>
    <t>Quỳnh Xá, Quỳnh Phụ, Thái Bình</t>
  </si>
  <si>
    <t>Dương Mạnh Trản</t>
  </si>
  <si>
    <t>Nam Sơn, An Dương, Hải Phòng</t>
  </si>
  <si>
    <t>Dương Thị Toán</t>
  </si>
  <si>
    <t>Dương Đức Triển</t>
  </si>
  <si>
    <t>Dương Thị Tẹo</t>
  </si>
  <si>
    <t>An Hải, Hải Phòng</t>
  </si>
  <si>
    <t>Đoàn Thị Bến</t>
  </si>
  <si>
    <t>Vinh Quang, Vĩnh Bảo, Hải Phòng</t>
  </si>
  <si>
    <t>Dương Thị Thêm</t>
  </si>
  <si>
    <t>Minh Đức, Thủy Nguyên, Hải Phòng</t>
  </si>
  <si>
    <t>Phạm Thị Kẹc</t>
  </si>
  <si>
    <t>TT Núi Đối, Kiến Thụy, Hải Phòng</t>
  </si>
  <si>
    <t>Nguyễn Thị Ngẩn</t>
  </si>
  <si>
    <t>Dương Thị Bướm</t>
  </si>
  <si>
    <t>Đồng Minh, Vĩnh Bảo, Hải Phòng</t>
  </si>
  <si>
    <t>Dương Đình Kim</t>
  </si>
  <si>
    <t>Dương Thị Liên</t>
  </si>
  <si>
    <t>Kiến Thiết, Tiên Lãng, Hải Phòng</t>
  </si>
  <si>
    <t>Phạm Thị Nhớn</t>
  </si>
  <si>
    <t>Nam Sơn, An Hải, Hải Phòng</t>
  </si>
  <si>
    <t>Phạm Thị Thúy Mai</t>
  </si>
  <si>
    <t>Số 434, Chợ Hàng, Dư Hàng Kênh, Hải Phòng</t>
  </si>
  <si>
    <t>Nguyễn Đình Kiếm</t>
  </si>
  <si>
    <t>Dương Thị Xây</t>
  </si>
  <si>
    <t>TT Vĩnh Bảo, H,Vĩnh Bảo, Hải Phòng</t>
  </si>
  <si>
    <t>Dương Quỳnh Trang</t>
  </si>
  <si>
    <t>ĐH Hàng Hải Việt Nam</t>
  </si>
  <si>
    <t>Số 70/57/299  Miếu Hai Xã, Lê Chân, Hải Phòng</t>
  </si>
  <si>
    <t>Dương Thị Thảo Chi</t>
  </si>
  <si>
    <t>Tổ 19, Lãm Hà, Kiến An, Hải Phòng</t>
  </si>
  <si>
    <t>Mai Văn Đạt</t>
  </si>
  <si>
    <t>ĐH Kinh tế Kỹ Thuật Công nghiệp</t>
  </si>
  <si>
    <t>Dương Thị Thanh Thủy</t>
  </si>
  <si>
    <t>Học viện ngân hàng</t>
  </si>
  <si>
    <t>Quảng Yên, Quảng Ninh</t>
  </si>
  <si>
    <t>bổ sung thêm 1.000.000 đợt 1</t>
  </si>
  <si>
    <t>HƯNG YÊN</t>
  </si>
  <si>
    <t>Dương Quốc Hiếu</t>
  </si>
  <si>
    <t>Đại học sư phạm kỹ thuật Hưng Yên</t>
  </si>
  <si>
    <t>21.75</t>
  </si>
  <si>
    <t>Trung Hưng, Yên Mỹ, Hưng Yên</t>
  </si>
  <si>
    <t>LAI CHÂU</t>
  </si>
  <si>
    <t>Hoàng Thị Nga</t>
  </si>
  <si>
    <t>P.Đoàn Kết, TP.Lai Châu, tỉnh Lai Châu</t>
  </si>
  <si>
    <t>Nguyễn Thị Nghĩa</t>
  </si>
  <si>
    <t>Số nhà 25, Tổ 11, P.Đoàn Kết, TP Lai Châu, tỉnh Lai Châu</t>
  </si>
  <si>
    <t>Dương Ngọc Hạnh</t>
  </si>
  <si>
    <t>P.Tân Phong, TP Lai Châu, tỉnh Lai Châu</t>
  </si>
  <si>
    <t>LẠNG SƠN</t>
  </si>
  <si>
    <t>Dương Thị Thúy Hậu</t>
  </si>
  <si>
    <t>Học viện cảnh sát nhân dân</t>
  </si>
  <si>
    <t>Xã Minh Sơn, Huyện Hữu Lĩnh, Tỉnh Lạng Sơn</t>
  </si>
  <si>
    <t>Dương Công Đáp</t>
  </si>
  <si>
    <t>Đại học Bách Khoa Hà Nội</t>
  </si>
  <si>
    <t>Xã Vũ Lăng, Huyện Bắc Sơn, Tỉnh Lạng Sơn</t>
  </si>
  <si>
    <t>Tuyển thẳng</t>
  </si>
  <si>
    <t>Dương Kiều Trang</t>
  </si>
  <si>
    <t>Đại học kinh tế &amp; QTKD</t>
  </si>
  <si>
    <t>Trấn Yên, Bắc Sơn, Lạng Sơn</t>
  </si>
  <si>
    <t>NAM ĐỊNH</t>
  </si>
  <si>
    <t>Hà Thị Giỏn</t>
  </si>
  <si>
    <t>Yên Xá, Ý Yên, Nam Định</t>
  </si>
  <si>
    <t>Hà Thị Thìn</t>
  </si>
  <si>
    <t>Yên Hưng, Ý Yên, Nam Định</t>
  </si>
  <si>
    <t>Hà Thị Hoa</t>
  </si>
  <si>
    <t>Dương Thị Mai Hiền</t>
  </si>
  <si>
    <t>ĐH Mỏ- Địa Chất</t>
  </si>
  <si>
    <t>18.25</t>
  </si>
  <si>
    <t>NGHỆ AN</t>
  </si>
  <si>
    <t>Nguyễn Thị Quang</t>
  </si>
  <si>
    <t>Thanh Tiên, Thanh Chương, Nghệ An</t>
  </si>
  <si>
    <t>Nguyễn Thị Cần</t>
  </si>
  <si>
    <t>Dương Thị Sen</t>
  </si>
  <si>
    <t>Quỳnh Đôi, Quỳnh Lưu, Nghệ An</t>
  </si>
  <si>
    <t>Dương Thiị Hân</t>
  </si>
  <si>
    <t>Diễn Hồng, Diễn Châu, Nghệ An</t>
  </si>
  <si>
    <t>Dương Minh Côi</t>
  </si>
  <si>
    <t>Nam Quang, Nam Đàn, Nghệ An</t>
  </si>
  <si>
    <t>Dương Thị Năm</t>
  </si>
  <si>
    <t>Yên Sơn, Đô Lương, Nghệ An</t>
  </si>
  <si>
    <t>Dương Song</t>
  </si>
  <si>
    <t>Hưng Thái, Hưng Nguyên, Nghệ An</t>
  </si>
  <si>
    <t>Dương Thị Thân</t>
  </si>
  <si>
    <t>Dương Đình Túy</t>
  </si>
  <si>
    <t>Nam Long, Nam Đàn, Nghệ An</t>
  </si>
  <si>
    <t>Dương Thị Tiềng</t>
  </si>
  <si>
    <t>Minh Sơn, Đô Lương, Nghệ An</t>
  </si>
  <si>
    <t>Dương Văn Hiệu</t>
  </si>
  <si>
    <t>Hưng Phúc, Hưng Nguyên, Nghệ An</t>
  </si>
  <si>
    <t>Nguyễn Thị Quang</t>
  </si>
  <si>
    <t>Dương Thị Vân</t>
  </si>
  <si>
    <t>Hưng Phúc, Hưng Nguyên, Nghệ An</t>
  </si>
  <si>
    <t>Dương Văn Lưu</t>
  </si>
  <si>
    <t>Hưng Thịnh, Hưng Nguyên, Nghệ An</t>
  </si>
  <si>
    <t>Dương Lê Đạt</t>
  </si>
  <si>
    <t>Dương Ngọc Diễm</t>
  </si>
  <si>
    <t>Dương Thị Biểu</t>
  </si>
  <si>
    <t>Nghi Thịnh, Nghi Lộc,Nghệ An</t>
  </si>
  <si>
    <t>Dương Thị Cúc</t>
  </si>
  <si>
    <t>Thuận Sơn, Đô Lương, Nghệ An</t>
  </si>
  <si>
    <t>Nguyễn Thị Hòa</t>
  </si>
  <si>
    <t>Nguyễn Thị Thành</t>
  </si>
  <si>
    <t>Nguyễn Thị Tư</t>
  </si>
  <si>
    <t>Dương Lê Ngọc</t>
  </si>
  <si>
    <t>Học viện Hậu Cần</t>
  </si>
  <si>
    <t>Thanh Mai, Thanh Chương, Nghệ An</t>
  </si>
  <si>
    <t>Dương Trọng Khanh</t>
  </si>
  <si>
    <t>Thịnh Sơn, Đô Lương, Nghệ An</t>
  </si>
  <si>
    <t>Dương Xuân Giáp</t>
  </si>
  <si>
    <t>Tiến sỹ Toán Học</t>
  </si>
  <si>
    <t>Hưng Lộc, TP Vinh, Nghệ An</t>
  </si>
  <si>
    <t>Dương Thị Ngọc Loan</t>
  </si>
  <si>
    <t>Đồng Văn, Thanh Chương, Nghệ An</t>
  </si>
  <si>
    <t>187547540</t>
  </si>
  <si>
    <t>NINH BÌNH</t>
  </si>
  <si>
    <t>Dương Thị Tý</t>
  </si>
  <si>
    <t>Yên Thượng, Khán Thịnh, Yên Mô, Ninh Bình</t>
  </si>
  <si>
    <t>Dương Thị Quế</t>
  </si>
  <si>
    <t>Xóm 13, Xã Quang Thiện, Huyện Kim Sơn, Tỉnh Ninh Bình</t>
  </si>
  <si>
    <t>Dương Thị Lan</t>
  </si>
  <si>
    <t>Phúc Thành, TP. Ninh Bình, Tỉnh Ninh Bình</t>
  </si>
  <si>
    <t>Nguyễn Thị Tâm</t>
  </si>
  <si>
    <t>P. Phúc Thành, TP. Ninh Bình, T. Ninh Bình</t>
  </si>
  <si>
    <t>Dương Thị My</t>
  </si>
  <si>
    <t>Đại học Hoa Lư</t>
  </si>
  <si>
    <t>Khánh Thịnh, Yên Mô, Ninh Bình</t>
  </si>
  <si>
    <t>164525529</t>
  </si>
  <si>
    <t>PHÚ THỌ</t>
  </si>
  <si>
    <t>Lê Thị Tỵ</t>
  </si>
  <si>
    <t>Hiền Lương, Hạ Hòa, Phú Thọ</t>
  </si>
  <si>
    <t>QUẢNG BÌNH</t>
  </si>
  <si>
    <t>Phạm Thị Họt</t>
  </si>
  <si>
    <t>Đồng Trạch - Bố Trạch - QB</t>
  </si>
  <si>
    <t xml:space="preserve">Dâu họ </t>
  </si>
  <si>
    <t>Dương Đăng Tạo</t>
  </si>
  <si>
    <t>Xã Trường Thủy, Huyện Lệ Thủy, Tỉnh Quảng Bình</t>
  </si>
  <si>
    <t>Dương Văn Quản</t>
  </si>
  <si>
    <t>Tây Trạch, Bố Trạch, Quảng Bình</t>
  </si>
  <si>
    <t>Nguyễn Thị Hòa</t>
  </si>
  <si>
    <t>Dương Xuân Phương</t>
  </si>
  <si>
    <t>Hải Đình, Đồng Hới, Quảng Bình</t>
  </si>
  <si>
    <t>Dương Quốc Huy</t>
  </si>
  <si>
    <t>Đại học công nghệ TP. HCM</t>
  </si>
  <si>
    <t>Đồng Trạch, Bố Trạch, Quảng Bình</t>
  </si>
  <si>
    <t>Dương Ngọc Linh</t>
  </si>
  <si>
    <t>ĐH Huế</t>
  </si>
  <si>
    <t>TT Lệ Ninh, Lệ Thủy, Quảng Bình</t>
  </si>
  <si>
    <t>Dương Anh Đức</t>
  </si>
  <si>
    <t>Huy chương vàng C1 500m giải vô địch Canoeing toàn quốc năm 2016</t>
  </si>
  <si>
    <t>TT. Kiến Giang, Lệ Thủy, Quảng Bình</t>
  </si>
  <si>
    <t>194612888</t>
  </si>
  <si>
    <t>QUẢNG NAM</t>
  </si>
  <si>
    <t>Võ Thị Tân</t>
  </si>
  <si>
    <t>Bình Chánh, Thăng Bình, QN</t>
  </si>
  <si>
    <t>Nguyễn Thị Tân</t>
  </si>
  <si>
    <t>Dương Thị A</t>
  </si>
  <si>
    <t>Mỹ Hảo-Đại Phong-Đại Lộc</t>
  </si>
  <si>
    <t>Dương Hiệp</t>
  </si>
  <si>
    <t>Đại An – Đại Lộc – Quảng Nam</t>
  </si>
  <si>
    <t>Dương Thị Sơn</t>
  </si>
  <si>
    <t>Đại Phong-Đại Lộc- Quảng Nam</t>
  </si>
  <si>
    <t>Dương Thị Bảy</t>
  </si>
  <si>
    <t>Dương Thị Nữ</t>
  </si>
  <si>
    <t>Tam Nghĩa-Tam K -Quảng Nam</t>
  </si>
  <si>
    <t>Dương Thị Thuận</t>
  </si>
  <si>
    <t>Tam Dân- Tam Kỳ -Quảng Nam</t>
  </si>
  <si>
    <t>Dương Hiễn Nhân</t>
  </si>
  <si>
    <t>Điện Phong-Điện Bàn-Quảng Nam</t>
  </si>
  <si>
    <t>Dương Ngoạn</t>
  </si>
  <si>
    <t>Tam Nghĩa – Núi Thành - QNam</t>
  </si>
  <si>
    <t>Dương Phú Hòa</t>
  </si>
  <si>
    <t>Điện Phương-Điện Bàn-Quảng Nam</t>
  </si>
  <si>
    <t>Dương Thắng</t>
  </si>
  <si>
    <t>Dương Thị Hiến</t>
  </si>
  <si>
    <t>Dương Thị Trí</t>
  </si>
  <si>
    <t>Dương Thiệt</t>
  </si>
  <si>
    <t>Dương Trạng</t>
  </si>
  <si>
    <t>Dương Trọng Ánh</t>
  </si>
  <si>
    <t>Điện Hòa-Điện Bàn-Quảng Nam</t>
  </si>
  <si>
    <t>Nguyễn Thị Sương</t>
  </si>
  <si>
    <t>Dương Hiển Đủ</t>
  </si>
  <si>
    <t>Lê Thị Mãng</t>
  </si>
  <si>
    <t>Lê Thị Thục</t>
  </si>
  <si>
    <t>Điện Minh-Điện Bàn-Quảng Nam</t>
  </si>
  <si>
    <t>Nguyễn Thị Xáng</t>
  </si>
  <si>
    <t>Lê Thị Thanh</t>
  </si>
  <si>
    <t>Tam Dân-Phú Ninh-Quảng Nam</t>
  </si>
  <si>
    <t>Nguyễn Thị Quyên</t>
  </si>
  <si>
    <t>Khối 7 An Mỹ Tp Tam Kỳ-QNam</t>
  </si>
  <si>
    <t>Phan Thị Hoa</t>
  </si>
  <si>
    <t>Quảng Nam</t>
  </si>
  <si>
    <t>Dương Thanh Quốc</t>
  </si>
  <si>
    <t>ĐH Thể dục thể thao Đà Nẵng</t>
  </si>
  <si>
    <t>Đại Sơn, Đại Lộc, Quảng Nam</t>
  </si>
  <si>
    <t>Dương Trung Hoa</t>
  </si>
  <si>
    <t>ĐH Tôn Đức Thắng TP HCM</t>
  </si>
  <si>
    <t>Đại An, Đại Lộc, Quảng Nam</t>
  </si>
  <si>
    <t>Dương Ngọc Huy</t>
  </si>
  <si>
    <t>Điện Hồng, Điện Bàn, Quảng Nam</t>
  </si>
  <si>
    <t>QUẢNG NGÃI</t>
  </si>
  <si>
    <t>Phạm Thị Gì</t>
  </si>
  <si>
    <t>Tịnh Bắc, Sơn Tịnh, Quảng Ngãi</t>
  </si>
  <si>
    <t>Xã Phổ Cường, Huyện Đức Phổ, Tỉnh Quảng Ngãi</t>
  </si>
  <si>
    <t>Dương Xuân</t>
  </si>
  <si>
    <t>Dương Thị Hơn</t>
  </si>
  <si>
    <t>Bình Châu, Bình Sơn, Quảng Ngãi</t>
  </si>
  <si>
    <t>Trương Thị Sinh</t>
  </si>
  <si>
    <t>Tịnh Hà, Sơn Tịnh, Quảng Ngãi</t>
  </si>
  <si>
    <t>Dương Tấn Anh</t>
  </si>
  <si>
    <t>212617180</t>
  </si>
  <si>
    <t>Trường Đại học sư phạm kỹ thuật TP. HCM</t>
  </si>
  <si>
    <t>24.25</t>
  </si>
  <si>
    <t>An Hải, Lý Sơn, Quảng Ngãi</t>
  </si>
  <si>
    <t>QUẢNG TRỊ</t>
  </si>
  <si>
    <t>Dương Đình Kỹ</t>
  </si>
  <si>
    <t>Tân Liên, Hướng Hóa, Quảng Trị</t>
  </si>
  <si>
    <t>Triệu An, Triệu Phong, Quảng Trị</t>
  </si>
  <si>
    <t>Dương Thị Cơ</t>
  </si>
  <si>
    <t>Gio Hòa, Gio Linh, Quảng Trị</t>
  </si>
  <si>
    <t>Trần Thị Nậy</t>
  </si>
  <si>
    <t>Gio Mỹ, Gio Linh, Quảng Trị</t>
  </si>
  <si>
    <t>DÂU HỌ</t>
  </si>
  <si>
    <t>THÁI BÌNH</t>
  </si>
  <si>
    <t>Phạm Thị Dấn</t>
  </si>
  <si>
    <t>Quỳnh Minh, Quỳnh Phụ, Thái Bình</t>
  </si>
  <si>
    <t>Dâu họ</t>
  </si>
  <si>
    <t>Dương Thị Lộc</t>
  </si>
  <si>
    <t>Đông Phong, Đông Hưng, Thái Bình</t>
  </si>
  <si>
    <t>Bùi Thị Khoái</t>
  </si>
  <si>
    <t>P.Bồ Xuyên, Tp Thái Bình, Thái Bình</t>
  </si>
  <si>
    <t>Dương Thị Lọc</t>
  </si>
  <si>
    <t>Liên Hiệp, Quỳnh Hoàng, Quỳnh Phụ, TB</t>
  </si>
  <si>
    <t>Dương Thị Màu</t>
  </si>
  <si>
    <t>Dương Thị Miễn</t>
  </si>
  <si>
    <t>Quỳnh Trang, Quỳnh Phụ, Thái Bình</t>
  </si>
  <si>
    <t>Dương Thị Nến</t>
  </si>
  <si>
    <t>Dương Thị Sính</t>
  </si>
  <si>
    <t>Dương Văn Ninh</t>
  </si>
  <si>
    <t>Phạm Thị Lĩnh</t>
  </si>
  <si>
    <t>Phú Mẫn, Thanh Tân, Kiến Xương, Thái Bình</t>
  </si>
  <si>
    <t>Vũ Thị Hoan</t>
  </si>
  <si>
    <t>Thụy Liên, Thái Thụy, Thái Bình</t>
  </si>
  <si>
    <t>Dương Thị The</t>
  </si>
  <si>
    <t>Vũ Vinh, Vũ Thư, Thái Bình</t>
  </si>
  <si>
    <t>Nguyễn Thị Dậu</t>
  </si>
  <si>
    <t>Phú Xuân, TP Thái Bình, Thái Bình</t>
  </si>
  <si>
    <t>Dương Thị Sâm</t>
  </si>
  <si>
    <t>Dương Thị Thê</t>
  </si>
  <si>
    <t>Nguyễn Thị Lùn</t>
  </si>
  <si>
    <t>Quỳnh Hoàng, Quỳnh Phụ, TB</t>
  </si>
  <si>
    <t>Dương Thu Hà</t>
  </si>
  <si>
    <t>ĐH Bách Khoa Hà Nội</t>
  </si>
  <si>
    <t>k có giấy báo điểm</t>
  </si>
  <si>
    <t>Dương Gia Tùng</t>
  </si>
  <si>
    <t>ĐH Giáo dục ĐH Quốc Gia Hà Nội</t>
  </si>
  <si>
    <t>tổ 32 TT Dệt Vải Công nghiệp Mai Động, Hoàng Mai, Hà Nội</t>
  </si>
  <si>
    <t>Dương Thị Hường</t>
  </si>
  <si>
    <t>ĐH Công nghiệp Dệt may Hà Nội</t>
  </si>
  <si>
    <t>Canh Tân, Hưng Hà, Thái Bình</t>
  </si>
  <si>
    <t>Nguyễn Thị Thu Thủy</t>
  </si>
  <si>
    <t>Phó giáo sư</t>
  </si>
  <si>
    <t>120B, Văn Chương, Đống Đa, Hà Nội</t>
  </si>
  <si>
    <t>Dương Huy Hoàng</t>
  </si>
  <si>
    <t>Phó Giáo Sư</t>
  </si>
  <si>
    <t>An Vinh, Quỳnh Phụ, Thái Bình</t>
  </si>
  <si>
    <t>ĐH Kinh doanh và công nghệ Hà Nội</t>
  </si>
  <si>
    <t>Hoàng Diệu, TP Thái Bình, Thái Bình</t>
  </si>
  <si>
    <t>034195000374</t>
  </si>
  <si>
    <t>THÁI NGUYÊN</t>
  </si>
  <si>
    <t>Dương Thị Lý</t>
  </si>
  <si>
    <t>Tổ 11, P.Tân Long, Tp Thái Nguyên</t>
  </si>
  <si>
    <t>Dương Thị Luân</t>
  </si>
  <si>
    <t>Thịnh Đức, Tp Thái Nguyên, Thái Nguyên</t>
  </si>
  <si>
    <t>Đặng Thị Sói</t>
  </si>
  <si>
    <t>Đà Tiến, Thịnh Đức, TP Thái Nguyên</t>
  </si>
  <si>
    <t>Dương Thị Chắt</t>
  </si>
  <si>
    <t>P.Tích Lương, Tp Thái Nguyên, Thái Nguyên</t>
  </si>
  <si>
    <t>Dương Văn Nhi</t>
  </si>
  <si>
    <t>Bảo Lỹ, Phú Bình, Thái Nguyên</t>
  </si>
  <si>
    <t>Nguyễn Thị Tẩm</t>
  </si>
  <si>
    <t>Hoàng Mai 1, Tân Khánh, Phú Bình, Thái Nguyên</t>
  </si>
  <si>
    <t>Dương Văn Hồng</t>
  </si>
  <si>
    <t>Hương Sơn, Phú Bình, Thái Nguyên</t>
  </si>
  <si>
    <t>Nguyễn Thị Tem</t>
  </si>
  <si>
    <t>Phố Giữa, TT Hương Sơn, Phú Bình, Thái Nguyên</t>
  </si>
  <si>
    <t>Bùi Thị Lý</t>
  </si>
  <si>
    <t>Xóm Giếng, Hồng Tiến, Phổ Yên, Thái Nguyên</t>
  </si>
  <si>
    <t>Dương Công Giới</t>
  </si>
  <si>
    <t>P.Tích Lương, Tp Thái Nguyên</t>
  </si>
  <si>
    <t>Dương Đình Thông</t>
  </si>
  <si>
    <t>TT Hương Sơn, Phú Bình, Thái Nguyên</t>
  </si>
  <si>
    <t>Dương Đình Thước</t>
  </si>
  <si>
    <t>Phố Thơm, TT Hương Sơn, Phú Bình, Thái Nguyên</t>
  </si>
  <si>
    <t>Dương Thị Bồn</t>
  </si>
  <si>
    <t>Thịnh Đức, Tp Thái Nguyên</t>
  </si>
  <si>
    <t>Dương Thị Hạ</t>
  </si>
  <si>
    <t>Kim Bảng, Tân Khánh, Phú Bình, Thái Nguyên</t>
  </si>
  <si>
    <t>Dương Thị Hạt</t>
  </si>
  <si>
    <t>P.Thịnh Đán, TP Thái Nguyên, Thái Nguyên</t>
  </si>
  <si>
    <t>Dương Thị Lạc</t>
  </si>
  <si>
    <t>Dương Thị Mầm</t>
  </si>
  <si>
    <t>Dương Thị Nên</t>
  </si>
  <si>
    <t>Dương Thị Tộ</t>
  </si>
  <si>
    <t>Vũ Chấn, Thượng Đình, Phú Bình, Thái Nguyên</t>
  </si>
  <si>
    <t>Dương Văn Giáp</t>
  </si>
  <si>
    <t>Nguyễn Thị Bột</t>
  </si>
  <si>
    <t>Hoàng Mai 2, Tân Khánh, Phú Bình, Thái Nguyên</t>
  </si>
  <si>
    <t>Nguyễn Thị Chính</t>
  </si>
  <si>
    <t>Nguyễn Thị Môn</t>
  </si>
  <si>
    <t>Nguyễn Thị Nụ</t>
  </si>
  <si>
    <t>Phúc Hà, Tp Thái Nguyên,Thái Nguyên</t>
  </si>
  <si>
    <t>Dương Thị Thắm</t>
  </si>
  <si>
    <t>Tân Đức, Phú Bình, Thái Nguyên</t>
  </si>
  <si>
    <t>Đoàn Thị Kim</t>
  </si>
  <si>
    <t>Phố Hòa Bình, TT Hương Sơn, Phú Bình, Thái Nguyên</t>
  </si>
  <si>
    <t>Dương Công Các</t>
  </si>
  <si>
    <t>Tân Thịnh, TP Thái Nguyên, Thái Nguyên</t>
  </si>
  <si>
    <t>Dương Đình Lưu</t>
  </si>
  <si>
    <t>P.Tân Lập, Tp Thái Nguyên, Thái Nguyên</t>
  </si>
  <si>
    <t>Dương Thị Diệu</t>
  </si>
  <si>
    <t>Dương Thị Hào</t>
  </si>
  <si>
    <t>Bình Cầu, Kha Sơn, Phú Bình, Thái Nguyên</t>
  </si>
  <si>
    <t>Dương Thị Lai</t>
  </si>
  <si>
    <t>Xuân Phương, Phú Bình, Thái Nguyên</t>
  </si>
  <si>
    <t>Dương Thị Vịnh</t>
  </si>
  <si>
    <t>Phú Minh, Đào Xá, Phú Bình, Thái Nguyên</t>
  </si>
  <si>
    <t>Dương Văn Tía</t>
  </si>
  <si>
    <t>Dương Văn Viết</t>
  </si>
  <si>
    <t>Diễn Cầu, Tân Đức, Phú Bình</t>
  </si>
  <si>
    <t>Trần Thị Tình</t>
  </si>
  <si>
    <t>Vũ Thị Quy</t>
  </si>
  <si>
    <t>THÁI NGUYÊN</t>
  </si>
  <si>
    <t>Dương Thanh Huyền</t>
  </si>
  <si>
    <t>ĐH Kinh tế và quản trị kinh doanh</t>
  </si>
  <si>
    <t>Ký Phú, Đại Từ, Thái Nguyên</t>
  </si>
  <si>
    <t xml:space="preserve">Dương Tuấn Việt </t>
  </si>
  <si>
    <t>ĐH Kỹ thuật công nghiệp Thái Nguyên</t>
  </si>
  <si>
    <t>P.Hoàng Văn Thụ, TP Thái Nguyên</t>
  </si>
  <si>
    <t>Dương Thị Hiền</t>
  </si>
  <si>
    <t>ĐH Nông Lâm Thái Nguyên</t>
  </si>
  <si>
    <t>Dương Ngọc Giang</t>
  </si>
  <si>
    <t>ĐH Khoa Học Thái Nguyên</t>
  </si>
  <si>
    <t>Dương Văn Tuấn</t>
  </si>
  <si>
    <t>Dương Văn Trung</t>
  </si>
  <si>
    <t>Dương Minh Hiếu</t>
  </si>
  <si>
    <t>ĐH Kiến trúc Hà Nội</t>
  </si>
  <si>
    <t>Sông Công, Tp Thái Nguyên</t>
  </si>
  <si>
    <t>Dương Tuấn Minh</t>
  </si>
  <si>
    <t>ĐH Sư phạm Thái Nguyên</t>
  </si>
  <si>
    <t>Số 13A, tổ 7, P.Tân Lập, Tp Thái Nguyên</t>
  </si>
  <si>
    <t>K CÓ GIẤY BÁO ĐIỂM</t>
  </si>
  <si>
    <t>Dương Dương Hảo</t>
  </si>
  <si>
    <t>Đắc Sơn, Phổ Yên, Thái Nguyên</t>
  </si>
  <si>
    <t>Dương Văn Minh</t>
  </si>
  <si>
    <t>Hồng Tiến, Phổ Yên, Thái Nguyên</t>
  </si>
  <si>
    <t>Dương Hà Tiến</t>
  </si>
  <si>
    <t>ĐH Công nghệ thông tin và truyền thông Thái Nguyên</t>
  </si>
  <si>
    <t>Dương Minh Đức</t>
  </si>
  <si>
    <t>P.Phan Đình Phùng, Tp Thái Nguyên</t>
  </si>
  <si>
    <t>Dương Thị Hậu</t>
  </si>
  <si>
    <t>Dương Thành, Phú Bình, Thái Nguyên</t>
  </si>
  <si>
    <t>Dương Quốc Quân</t>
  </si>
  <si>
    <t>ĐH Thủy Lợi</t>
  </si>
  <si>
    <t>Tiên Hội, Đại Từ, Thái Nguyên</t>
  </si>
  <si>
    <t>ĐH Thái Nguyên</t>
  </si>
  <si>
    <t>Dương Đức Tuấn</t>
  </si>
  <si>
    <t>Dương Cao Thiện</t>
  </si>
  <si>
    <t>ĐH Kỹ Thuật Công nghiệp Thái Nguyên</t>
  </si>
  <si>
    <t>P.Quan Triều, Tp Thái Nguyên, Thái Nguyên</t>
  </si>
  <si>
    <t>Dương Trường Đạo</t>
  </si>
  <si>
    <t>ĐH Xây Dựng</t>
  </si>
  <si>
    <t>La Hiên, Võ Nhai, Thái Nguyên</t>
  </si>
  <si>
    <t>Bùi Linh Huệ</t>
  </si>
  <si>
    <t>Tiến sỹ đại học KEELE</t>
  </si>
  <si>
    <t>Tổ 38, P.Quang Trung, TP Thái Nguyên</t>
  </si>
  <si>
    <t>Dương Thị Bích Hường</t>
  </si>
  <si>
    <t>Võ Miêu, Thanh Sơn, Phú Thọ</t>
  </si>
  <si>
    <t>132280196</t>
  </si>
  <si>
    <t>Dương Ngọc Anh</t>
  </si>
  <si>
    <t>Học viện cảnh sát nhân dân</t>
  </si>
  <si>
    <t>Hóa Thượng, Đồng Hỷ, Thái Nguyên</t>
  </si>
  <si>
    <t>091738888</t>
  </si>
  <si>
    <t>Dương Thị Hồng Ngát</t>
  </si>
  <si>
    <t>Đồng Liên, Phú Bình, Thái Nguyên</t>
  </si>
  <si>
    <t>0912727977</t>
  </si>
  <si>
    <t>Dương Thị Kim Thanh</t>
  </si>
  <si>
    <t>Phụng Thượng, Phúc Thọ, Hà Nội</t>
  </si>
  <si>
    <t>017339285</t>
  </si>
  <si>
    <t>Dương Văn Tình</t>
  </si>
  <si>
    <t>ĐH Kỹ thuật công nghiệp</t>
  </si>
  <si>
    <t>Vô Tranh, Phú Lương, Thái Nguyên</t>
  </si>
  <si>
    <t>091712014</t>
  </si>
  <si>
    <t>Dương Thị Thúy</t>
  </si>
  <si>
    <t>ĐH Khoa học-ĐH Thái Nguyên</t>
  </si>
  <si>
    <t>091925426</t>
  </si>
  <si>
    <t>THANH HÓA</t>
  </si>
  <si>
    <t>Dương Minh</t>
  </si>
  <si>
    <t>Trường đại học Lâm Nghiệp</t>
  </si>
  <si>
    <t>P. Hàm Rồng, TP. Thanh Hóa, T. Thanh Hóa</t>
  </si>
  <si>
    <t>174181930</t>
  </si>
  <si>
    <t>Dương Thị Hân</t>
  </si>
  <si>
    <t>Trường Đại học Y Dược Thái Bình</t>
  </si>
  <si>
    <t>Xã Thiệu Hợp, Huyện Thiệu Hóa, Tỉnh Thanh Hóa</t>
  </si>
  <si>
    <t>174742453</t>
  </si>
  <si>
    <t>THỪA THIÊN HUẾ</t>
  </si>
  <si>
    <t>Trần Thị Bẻo</t>
  </si>
  <si>
    <t>Quảng Ngạn, Quảng Điền, Thừa Thiên Huế</t>
  </si>
  <si>
    <t>TP Đà Nẵng</t>
  </si>
  <si>
    <t>Dương Thị Lại</t>
  </si>
  <si>
    <t>P.Vĩnh Trung, Q.Thanh Khê, TP Đà Nẵng</t>
  </si>
  <si>
    <t>Dương Thị Cau</t>
  </si>
  <si>
    <t>Xuân An, P.An Khê, Q.Thanh Khê</t>
  </si>
  <si>
    <t>tổ 65, P.An Khê, Q.Thanh Khê, Tp Đà Nẵng</t>
  </si>
  <si>
    <t>Dương Thị Giờ</t>
  </si>
  <si>
    <t>Số 19 đường Đào Duy Từ, P.Tân Chính, Q.Thanh Khê, Tp Đà Nẵng</t>
  </si>
  <si>
    <t>Dương Thị Chường</t>
  </si>
  <si>
    <t>57/9 đường Trần Cao Vân, P.Tam thuận, Q.Thanh Khê, Tp Đà Nẵng</t>
  </si>
  <si>
    <t>Trần Thị Bốn</t>
  </si>
  <si>
    <t>tổ 13, An hải Đông, Sơn Trà, Tp Đà Nẵng</t>
  </si>
  <si>
    <t>Cụ Dương Thị Tuân</t>
  </si>
  <si>
    <t>Tổ 30, Thọ Quang, Sơn Trà, TP Đà Nẵng</t>
  </si>
  <si>
    <t>ĐÀ NẴNG</t>
  </si>
  <si>
    <t>Dương Thị Thùy Nhung</t>
  </si>
  <si>
    <t>Trường Đại học Sư Phạm</t>
  </si>
  <si>
    <t>Xã Phú Thanh, Huyện Phú Vang, Tỉnh Thừa Thiên Huế</t>
  </si>
  <si>
    <t>201740390</t>
  </si>
  <si>
    <t>Dương Thị Thu Trang</t>
  </si>
  <si>
    <t>Trường Đại học Quảng Nam</t>
  </si>
  <si>
    <t>Khu 4, TT. Ái Nghĩa, H. Đại Lộc, T. Quảng Nam</t>
  </si>
  <si>
    <t>206070081</t>
  </si>
  <si>
    <t>Dương Thị Kim Chi</t>
  </si>
  <si>
    <t>Trường Đại Học Duy Tân</t>
  </si>
  <si>
    <t>Điện Phương, Điện Bàn, Quảng Nam</t>
  </si>
  <si>
    <t>201748211</t>
  </si>
  <si>
    <t>TP. HCM</t>
  </si>
  <si>
    <t>Dương Thị Được</t>
  </si>
  <si>
    <t>160-162 Đường Bàu Cát 3, P.12, Q. Tân Bình, TP. HCM</t>
  </si>
  <si>
    <t>Nguyễn Thị Bàn</t>
  </si>
  <si>
    <t>Võ Thành Trang, P.11, Tân Bình, TP. HCM</t>
  </si>
  <si>
    <t>Phan Thị Thế</t>
  </si>
  <si>
    <t>231 Võ Thành Trang, P.11, Q. Tân Bình, TP.HCM</t>
  </si>
  <si>
    <t>Dương Khôi</t>
  </si>
  <si>
    <t>78 Phạm Thú Thứ, P.11, Q.Tân Bình, TP.HCM</t>
  </si>
  <si>
    <t>Dương Hiển Phúng</t>
  </si>
  <si>
    <t>235 Hồ Tấn Đức, P.11, Q, Tân Bình, TP. HCM</t>
  </si>
  <si>
    <t>Nguyễn Thị Oanh</t>
  </si>
  <si>
    <t>86/23/3 Thích Quảng Đức, Phường 05, Quận Phú Nhuận, TP. HCM</t>
  </si>
  <si>
    <t>Dương Văn Đại</t>
  </si>
  <si>
    <t>Phú Hồ, Hòa Vang, Thừa Thiên Huế</t>
  </si>
  <si>
    <t>Dương Thị Thể</t>
  </si>
  <si>
    <t>256/64/8 Lạc Long Quân, P.08, Q. Tân Bình, TP. HCM</t>
  </si>
  <si>
    <t>Dương Ngọc Tiến</t>
  </si>
  <si>
    <t>Trường Đại học Y khoa Phạm Ngọc Thạch</t>
  </si>
  <si>
    <t>71 Thành Thái, Phường 14, Quận 10, TP. Hồ Chí Minh</t>
  </si>
  <si>
    <t>Dương Thị Bích Duyên</t>
  </si>
  <si>
    <t>Đại học Kinh tế TP. HCM</t>
  </si>
  <si>
    <t>22.95</t>
  </si>
  <si>
    <t>Đường số 6, Phường An Lạc, Quận Bình Tân</t>
  </si>
  <si>
    <t>Dương Công Nguyễn Ngọc Quỳnh</t>
  </si>
  <si>
    <t>Trường Đại học Tôn Đức Thắng</t>
  </si>
  <si>
    <t>493A/66 CMT8, P.13, Q.10, TP.HCM</t>
  </si>
  <si>
    <t>Dương Thanh Toàn</t>
  </si>
  <si>
    <t>Trường Đại học Nha Trang</t>
  </si>
  <si>
    <t>VĨNH PHÚC</t>
  </si>
  <si>
    <t>Đỗ Thị Hậu</t>
  </si>
  <si>
    <t>Phường Khai Quang, TP. Vĩnh Yên, T. Vĩnh Phúc</t>
  </si>
  <si>
    <t>Hướng Đạo, Tam Dương, Vĩnh Phúc</t>
  </si>
  <si>
    <t>Dương Thị Bịch</t>
  </si>
  <si>
    <t>P. Đống Đa, TP Vĩnh Yên, T. Vĩnh Phúc</t>
  </si>
  <si>
    <t>Nguyễn Thị Ô</t>
  </si>
  <si>
    <t>P. Tích Sơn, TP. Vĩnh Yên, T. Vĩnh Phúc</t>
  </si>
  <si>
    <t>Trần Thị Phách</t>
  </si>
  <si>
    <t>Nguyễn Thị Viết</t>
  </si>
  <si>
    <t>Xã Bá Hiến, Huyện Bình Xuyên, Tỉnh Vĩnh Phúc</t>
  </si>
  <si>
    <t>Dương Thị Bằng</t>
  </si>
  <si>
    <t>Dương Thị Gón</t>
  </si>
  <si>
    <t>Dương Văn Cương</t>
  </si>
  <si>
    <t>Xuân Hòa, Lập Thạch, Vĩnh Phúc</t>
  </si>
  <si>
    <t>Dương Văn Dưỡng</t>
  </si>
  <si>
    <t>Văn Tiến, Yên Lạc, Vĩnh Phúc</t>
  </si>
  <si>
    <t xml:space="preserve">Dương Thị Mươi </t>
  </si>
  <si>
    <t>Bá Hiến, Bình Xuyên, Vĩnh Phúc</t>
  </si>
  <si>
    <t>Dương Thúy Ngọc</t>
  </si>
  <si>
    <t>Đại học ngoại thương</t>
  </si>
  <si>
    <t>25.85</t>
  </si>
  <si>
    <t>TT. Yên Lạc, Yên Lạc, Vĩnh Phúc</t>
  </si>
  <si>
    <t>Dương Thùy Trang</t>
  </si>
  <si>
    <t>Đại học kinh tế quốc dân</t>
  </si>
  <si>
    <t>Dương Thị Hằng</t>
  </si>
  <si>
    <t>Dương Thị Hồng</t>
  </si>
  <si>
    <t>Đại học công nghiệp Hà Nội</t>
  </si>
  <si>
    <t>Cao Minh, Phúc Yên, Vĩnh Phúc</t>
  </si>
  <si>
    <t>Dương Thị Lan Anh</t>
  </si>
  <si>
    <t>Trung Mỹ, Bình Xuyên, Vĩnh Phúc</t>
  </si>
  <si>
    <t>Dương Thị Linh</t>
  </si>
  <si>
    <t>Đại học sư phạm Hà Nội 2</t>
  </si>
  <si>
    <t>TT. Thanh Lãng, H. Bình Xuyên, T. Vĩnh Phúc</t>
  </si>
  <si>
    <t>Dương Thị Diệu Linh</t>
  </si>
  <si>
    <t>Đại học Kinh tế - Kỹ thuật công nghiêp</t>
  </si>
  <si>
    <t>Thanh Lãng, Bình Xuyên, Vĩnh Phúc</t>
  </si>
  <si>
    <t>Dương Thị Ngọc Ánh</t>
  </si>
  <si>
    <t>Đại học công nghệ GTVT</t>
  </si>
  <si>
    <t>Dương Ngọc Anh</t>
  </si>
  <si>
    <t>Dương Tiến Nam</t>
  </si>
  <si>
    <t>HCB giải vô địch trẻ Karatedo quốc gia lần thứ XXII-2016</t>
  </si>
  <si>
    <t>Xã Tứ Yên, Sông Lô, Vĩnh Phúc</t>
  </si>
  <si>
    <t>026097001385</t>
  </si>
  <si>
    <t>Dâu Họ</t>
  </si>
  <si>
    <t>ĐẮK NÔNG</t>
  </si>
  <si>
    <t>Lương Thị Tửu</t>
  </si>
  <si>
    <t>Dương Thị Quế</t>
  </si>
  <si>
    <t>HỘI THANH NIÊN THÁI NGUYÊN</t>
  </si>
  <si>
    <t>Dương Thị Bích Ngọc</t>
  </si>
  <si>
    <t>Bảo Lý, Phú Bình, Thái Nguyên</t>
  </si>
  <si>
    <t>091732918</t>
  </si>
  <si>
    <t>Dương Tùng Anh</t>
  </si>
  <si>
    <t>ĐH Y Dược Thái Nguyên</t>
  </si>
  <si>
    <t>Số nhà 65, tổ 32, P.Hoàng Văn Thụ, Tp Thái Nguyên</t>
  </si>
  <si>
    <t>135518777</t>
  </si>
  <si>
    <t>Dương Văn Việt</t>
  </si>
  <si>
    <t>ĐH Kỹ thuật Hậu Cần Công an nhân dân</t>
  </si>
  <si>
    <t>Nhã Lộng, Phú Bình, Thái Nguyên</t>
  </si>
  <si>
    <t>091811512</t>
  </si>
  <si>
    <t>Dương Thị Huyền Trân</t>
  </si>
  <si>
    <t>30 Bác Ái, Bình Thọ, Q. Thủ Đức, TP. HCM</t>
  </si>
  <si>
    <t>301533070</t>
  </si>
  <si>
    <t>Dương Trí Dũng</t>
  </si>
  <si>
    <t>Đại học Bách Khoa TP.HCM</t>
  </si>
  <si>
    <t>497 Hòa Hảo, Quận 10, TP. HCM</t>
  </si>
  <si>
    <t>331707441</t>
  </si>
  <si>
    <t>Dương Minh Toàn</t>
  </si>
  <si>
    <t>Trường Đại học Bách Khoa- Đại học quốc gia TP.HCM</t>
  </si>
  <si>
    <t>1225/960 Phạm Thế Hiển, P.5, Q.8, TP.HCM</t>
  </si>
  <si>
    <t>025094327</t>
  </si>
  <si>
    <t>Đại học Ngoại Thương</t>
  </si>
  <si>
    <t>Ấp Tân Long, Xã Châu Pha, Huyện Tân Thành, Tỉnh Bà Rịa - Vũng Tàu</t>
  </si>
  <si>
    <t>273671166</t>
  </si>
  <si>
    <t>bổ sung thêm 2.000.000 đợt 1</t>
  </si>
  <si>
    <t>Dương Thị Tiếu</t>
  </si>
  <si>
    <t>Trung Hóa, Tam Quan Nam, Hoài Nhơn, Bình Định</t>
  </si>
  <si>
    <t>Dương Thị Tình</t>
  </si>
  <si>
    <t>Thuận Nhứt, Bình Thuận, Tây Sơn, Bình Định</t>
  </si>
  <si>
    <t>Bồng Sơn, Hoài Nhơn, Bình Định</t>
  </si>
  <si>
    <t>Phước Hòa, Tuy Phước, Bình Định</t>
  </si>
  <si>
    <t>Võ Thị Mười</t>
  </si>
  <si>
    <t>Nhơn Nghĩa Đông, An Nhơn, Bình Định</t>
  </si>
  <si>
    <t>Dương Chấp</t>
  </si>
  <si>
    <t>Nhơn Lý, Quy Nhơn, Bình Định</t>
  </si>
  <si>
    <t>Dương Chuẩn</t>
  </si>
  <si>
    <t>Bình Thuận, Tây Sơn, Bình Định</t>
  </si>
  <si>
    <t>Dương Giả</t>
  </si>
  <si>
    <t>Ân Hảo Tây, Hoài Ân, Bình Định</t>
  </si>
  <si>
    <t>Dương Thị Kia</t>
  </si>
  <si>
    <t>Hoài Hảo, Hoài Nhơn, Bình Định</t>
  </si>
  <si>
    <t>Trần Thị Tằng</t>
  </si>
  <si>
    <t>Mỹ Thành, Phù Mỹ, Bình Định</t>
  </si>
  <si>
    <t>Dương Nhơn</t>
  </si>
  <si>
    <t>Hòa Mỹ, Nhơn Phúc, TX An Nhơn, 
T. Bình Định</t>
  </si>
  <si>
    <t>Dương Thị Hương</t>
  </si>
  <si>
    <t>Nhơn Phúc, An Nhơn, Bình Định</t>
  </si>
  <si>
    <t>Lê Thị Gốc</t>
  </si>
  <si>
    <t>Phước Thuận, Tuy Phước, Bình Định</t>
  </si>
  <si>
    <t>Nguyễn Thị Cảo</t>
  </si>
  <si>
    <t>Nguyễn Thị Lý</t>
  </si>
  <si>
    <t>Nhơn Nghiã Tây, Nhơn Phúc, TX An Nhơn, Bình Định</t>
  </si>
  <si>
    <t>Trần Thị Khôi</t>
  </si>
  <si>
    <t>Cát Khánh, Phù Cát, Bình Định</t>
  </si>
  <si>
    <t>Dương Thị Xây</t>
  </si>
  <si>
    <t xml:space="preserve">Dương Thị Xin        </t>
  </si>
  <si>
    <t>Thôn Nam Nhạn Tháp, Nhơn Hậu,TX An Nhơn, Bình Định</t>
  </si>
  <si>
    <t>Ngô Thị Liên</t>
  </si>
  <si>
    <t>Cát Minh, Phù Cát, Bình Định</t>
  </si>
  <si>
    <t>Nguyễn Thị Cút (*)</t>
  </si>
  <si>
    <t>Ân Hữu, Hoài Ân, Bình Định</t>
  </si>
  <si>
    <t>Dương Đài</t>
  </si>
  <si>
    <t>Lâm Trúc 2, Hoài Thanh, Hoài Nhơn, Bình Định</t>
  </si>
  <si>
    <t>Dương Gần</t>
  </si>
  <si>
    <t>Nghĩa Nhơn, Ân Nghĩa, Hoài Ân, Bình Định</t>
  </si>
  <si>
    <t>Dương Quy</t>
  </si>
  <si>
    <t>Đại Thạnh, Mỹ Hiệp, Phù Mỹ, Bình Định</t>
  </si>
  <si>
    <t>Dương Thị Chiến</t>
  </si>
  <si>
    <t>Trung Thành 1, Mỹ Quang, Phù Mỹ, Bình Định</t>
  </si>
  <si>
    <t>Dương Thị Đảnh</t>
  </si>
  <si>
    <t>Dương Thị Đợi</t>
  </si>
  <si>
    <t>Phong An, Cát Trinh, Phù Cát, Bình Định</t>
  </si>
  <si>
    <t>Dương Thị Gành</t>
  </si>
  <si>
    <t>Thôn 10, Mỹ Thắng, Phù Mỹ, Bình Định</t>
  </si>
  <si>
    <t>Dương Thị Ghè</t>
  </si>
  <si>
    <t>Khu vực 5, P. Bùi Thị Xuân, Quy Nhơn,  Bình Định</t>
  </si>
  <si>
    <t>Dương Thị Hoa</t>
  </si>
  <si>
    <t>Thuận Đức, Nhơn Mỹ, An Nhơn, Bình Định</t>
  </si>
  <si>
    <t>Dương Thị Khương</t>
  </si>
  <si>
    <t>Chánh Hội, Cát Chánh, Phù Cát, Bình Định</t>
  </si>
  <si>
    <t>Dương Thị Lý</t>
  </si>
  <si>
    <t>Hội Long, Ân Hảo Đông, Hoài Ân, Bình Định</t>
  </si>
  <si>
    <t>Dương Thị Mậu</t>
  </si>
  <si>
    <t>Dương Thị Mười</t>
  </si>
  <si>
    <t>Văn Quang, Phước Quang, Tuy Phước, Bình Định</t>
  </si>
  <si>
    <t>Kim Châu, Bình Định, An Nhơn, Bình Định</t>
  </si>
  <si>
    <t>Dương Thị Ngại</t>
  </si>
  <si>
    <t>Vạn Trung, Ân Hảo Tây, Hoài Ân, Bình Định</t>
  </si>
  <si>
    <t>Dương Thị Nhiên</t>
  </si>
  <si>
    <t>An Vinh 1, Tây Vinh, Tây Sơn, Bình Định</t>
  </si>
  <si>
    <t>Dương Thị Phú</t>
  </si>
  <si>
    <t>Diêm Tiêu, TT. Phù Mỹ, Phù Mỹ, Bình Định</t>
  </si>
  <si>
    <t>Dương Thị Thương</t>
  </si>
  <si>
    <t>Cẩn Hậu, Hoài Sơn, Hoài Nhơn, Bình Định</t>
  </si>
  <si>
    <t>Dương Thị Trang</t>
  </si>
  <si>
    <t>Quảng Nghiệp, Phước Hưng, Tuy Phước, Bình Định</t>
  </si>
  <si>
    <t>Tạ Thị Thơi</t>
  </si>
  <si>
    <t>Trần Thị Đấy</t>
  </si>
  <si>
    <t>Tăng Bạt Hổ, Hoài Ân, Bình Định</t>
  </si>
  <si>
    <t>Dương Đậu</t>
  </si>
  <si>
    <t>Hoài Phú, Hoài Nhơn, Bình Định</t>
  </si>
  <si>
    <t>Dương Tấn Sanh</t>
  </si>
  <si>
    <t>An Phong, Hoài Ân, Bình Định</t>
  </si>
  <si>
    <t>Dương Thị Ánh</t>
  </si>
  <si>
    <t>An Tường, Hoài Ân, Bình Định</t>
  </si>
  <si>
    <t>Dương Thị Chuộng</t>
  </si>
  <si>
    <t>Dương Thị Mai</t>
  </si>
  <si>
    <t>Dương Thị Muống</t>
  </si>
  <si>
    <t>An Nghĩa, Hoài Ân, Bình Định</t>
  </si>
  <si>
    <t>Lê Thị Tới</t>
  </si>
  <si>
    <t>Nhơn Hậu, An Nhơn, Bình Định</t>
  </si>
  <si>
    <t>Đinh Thị Dục</t>
  </si>
  <si>
    <t>Dương Nhiễu</t>
  </si>
  <si>
    <t>Hòa Đông, Nhơn Hạnh, An Nhơn, Bình Định</t>
  </si>
  <si>
    <t>Hoài Tân, Hoài Nhơn, Bình Định</t>
  </si>
  <si>
    <t>Dương Thị Cảnh</t>
  </si>
  <si>
    <t>Tam Quan, Hoài Nhơn, Bình Định</t>
  </si>
  <si>
    <t>Dương Thị Luận</t>
  </si>
  <si>
    <t>Dương Thị Nghi</t>
  </si>
  <si>
    <t>An Thạnh, Hoài Ân, Bình Định</t>
  </si>
  <si>
    <t>Dương Thị Quyết</t>
  </si>
  <si>
    <t>Dương Thị Tốt</t>
  </si>
  <si>
    <t>Dương Thị Xưa</t>
  </si>
  <si>
    <t>Hoài Châu Bắc, Hoài Nhơn, Bình Định</t>
  </si>
  <si>
    <t>Dương Tiến</t>
  </si>
  <si>
    <t>Hoài Đức, Hoài Nhơn, Bình Định</t>
  </si>
  <si>
    <t>Dương Tửu</t>
  </si>
  <si>
    <t>Bình Định, An Nhơn, Bình Định</t>
  </si>
  <si>
    <t>Dương Văn Quý</t>
  </si>
  <si>
    <t>Nguyễn Thị Ba (*)</t>
  </si>
  <si>
    <t>Trần Thị Xuân Mai</t>
  </si>
  <si>
    <t>Ân Thạnh, Hoài Ân, Bình Định</t>
  </si>
  <si>
    <t>Dương Thị Dục</t>
  </si>
  <si>
    <t>Phước Hòa, Tuy Phước, Bình Định</t>
  </si>
  <si>
    <t>Dương Ban</t>
  </si>
  <si>
    <t>Dương Công Cẩn</t>
  </si>
  <si>
    <t>Bình Tân, Tây Sơn, Bình Định</t>
  </si>
  <si>
    <t>Dương Công Chức</t>
  </si>
  <si>
    <t>Bình Hiệp, Tây Sơn, Bình Định</t>
  </si>
  <si>
    <t>Dương Đình Hùng</t>
  </si>
  <si>
    <t>An Hảo Tây, Hoài Ân, Bình Định</t>
  </si>
  <si>
    <t>Dương Hồng</t>
  </si>
  <si>
    <t>Dương Như</t>
  </si>
  <si>
    <t>Cát Chánh, Phù Cát, Bình Định</t>
  </si>
  <si>
    <t>Dương Thị Chi</t>
  </si>
  <si>
    <t>Dương Thị Đằng</t>
  </si>
  <si>
    <t>Tráng Long, Nhơn Lộc, An Nhơn, Bình Định</t>
  </si>
  <si>
    <t>Thôn Tịnh Bình, Nhơn Hạnh, An Nhơn, Bình Định</t>
  </si>
  <si>
    <t>Dương Thị Nhung</t>
  </si>
  <si>
    <t>Mỹ Thạnh, Nhơn Phúc, An Nhơn, Bình Định</t>
  </si>
  <si>
    <t>Dương Thị Phương</t>
  </si>
  <si>
    <t>Ân Tín, Hoài Ân, Bình Định</t>
  </si>
  <si>
    <t xml:space="preserve">Dương Thị Sáu   </t>
  </si>
  <si>
    <t>Nhơn Nghĩa Tây, Nhơn Phúc , TX An Nhơn</t>
  </si>
  <si>
    <t>Dương Thị Tùng</t>
  </si>
  <si>
    <t>Dương Văn Hạp</t>
  </si>
  <si>
    <t>Nhơn Hội, Quy Nhơn, Bình Định</t>
  </si>
  <si>
    <t>Dương Văn Quảng</t>
  </si>
  <si>
    <t>Huỳnh Giảng Nam, Tuy Phước, Bình Định</t>
  </si>
  <si>
    <t xml:space="preserve">Võ Thị Hường </t>
  </si>
  <si>
    <t>Thôn Thạnh Danh, Nhơn Hậu,TX An Nhơn, Bình Định</t>
  </si>
  <si>
    <t xml:space="preserve">Lê Thị Thâm </t>
  </si>
  <si>
    <t>Nguyễn Thị Gái</t>
  </si>
  <si>
    <t>PHÚ YÊN</t>
  </si>
  <si>
    <t>Dương Trọng Nhân</t>
  </si>
  <si>
    <t>18.45</t>
  </si>
  <si>
    <t>Đường Nguyễn Anh Hào, Khu phố 2, P. Phú Lâm, TP. Tuy Hòa, Phú Yên</t>
  </si>
  <si>
    <t>Dương Hồng Trang</t>
  </si>
  <si>
    <t>Phong Vân, Ba Vì, Hà Nội</t>
  </si>
  <si>
    <t>ĐH Sư Phạm Hà Nội</t>
  </si>
  <si>
    <t>Dương Đình Chương</t>
  </si>
  <si>
    <t>Phùng Chí Kiên, TX Bắc Kan, Bắc Kan</t>
  </si>
  <si>
    <t>Dương Bá Tân</t>
  </si>
  <si>
    <t>Nghệ nhân ưu tú</t>
  </si>
  <si>
    <t>TT Lâm. Ý Yên, Nam Định</t>
  </si>
  <si>
    <t>Phạm Thị Tự</t>
  </si>
  <si>
    <t>TT Lâm, Ý Yên, Nam Định</t>
  </si>
  <si>
    <t>1</t>
  </si>
  <si>
    <t>Dương Huyền Phương</t>
  </si>
  <si>
    <t>ĐH Ngoại Thương</t>
  </si>
  <si>
    <t>tổ 17, Minh Khai, TP Phủ Lý, Phủ Lý</t>
  </si>
  <si>
    <t>168521718</t>
  </si>
  <si>
    <t>01686999008</t>
  </si>
  <si>
    <t>Đại học sư phạm 2</t>
  </si>
  <si>
    <t>TNG</t>
  </si>
  <si>
    <t>135624577</t>
  </si>
  <si>
    <t>Đại học Lao động - Xã hội</t>
  </si>
  <si>
    <t>SVG</t>
  </si>
  <si>
    <t>135750901</t>
  </si>
  <si>
    <t>Kim Long, Tam Dương, Vĩnh Phúc</t>
  </si>
  <si>
    <t>Phường Tích Sơn - Vĩnh yên - VP</t>
  </si>
  <si>
    <t>Dương Thị Thanh</t>
  </si>
  <si>
    <t>Hợp Thanh, Mỹ Đức, Hà Nội</t>
  </si>
  <si>
    <t>Nguyễn Thị Lịch</t>
  </si>
  <si>
    <t>Đông Lỗ, Ứng Hòa, Hà Nội</t>
  </si>
  <si>
    <t>Dương Quang Huy</t>
  </si>
  <si>
    <t>Học viện kỹ thuật quân sự</t>
  </si>
  <si>
    <t>Dương Xuân Trường</t>
  </si>
  <si>
    <t>ĐH Công nghệ GTVT</t>
  </si>
  <si>
    <t>17.1</t>
  </si>
  <si>
    <t>Đại Nghĩa, Mỹ Đức, Hà Nội</t>
  </si>
  <si>
    <t>Giang Thị Nhã</t>
  </si>
  <si>
    <t>P.Đằng Hải, Q. Hải An, TP Hải Phòng</t>
  </si>
  <si>
    <t>Phạm Thị Đương</t>
  </si>
  <si>
    <t>Khởi Nghĩa, Tiên Lãng, Hải Phòng</t>
  </si>
  <si>
    <t>Dư Hàng Kênh, An Hải, Hải Phòng</t>
  </si>
  <si>
    <t>Chưa gửi HS</t>
  </si>
  <si>
    <t>CẦN THƠ</t>
  </si>
  <si>
    <t>Dương Quế Tâm</t>
  </si>
  <si>
    <t>ĐH Cần Thơ</t>
  </si>
  <si>
    <t>SV Giỏi</t>
  </si>
  <si>
    <t>132/3 B đường 3-2, Ninh Kiều, Tp Cần Thơ</t>
  </si>
  <si>
    <t>362429270</t>
  </si>
  <si>
    <t>Dương Minh Triết</t>
  </si>
  <si>
    <t>Ấp Mỹ Tường A, hậu Mỹ Trinh, Cái Bè, Tiền Giang</t>
  </si>
  <si>
    <t>312263037</t>
  </si>
  <si>
    <t>Dương Diễm Ái</t>
  </si>
  <si>
    <t>Đh Y Dược Cần Thơ</t>
  </si>
  <si>
    <t>359/46 A Nguyễn Văn Cừ, Ninh Kiều, Tp Cần Thơ</t>
  </si>
  <si>
    <t>Dương Duy Doanh</t>
  </si>
  <si>
    <t>25</t>
  </si>
  <si>
    <t>KP Hải Phúc, TP Phước Hải, Đất Đỏ, Bà Rịa- Vũng Tàu</t>
  </si>
  <si>
    <t>Dương Gia Bảo</t>
  </si>
  <si>
    <t>22.5</t>
  </si>
  <si>
    <t>Ấp Tân Nhuận, Nhuận Phú Tân, Mỏ Cày Bắc, Bến Tre</t>
  </si>
  <si>
    <t>Dương Thái Hồng Diễm</t>
  </si>
  <si>
    <t>TT Mỏ Cày, Mỏ Cày Nam, Bến Tre</t>
  </si>
  <si>
    <t>Dương Thiị Thanh Tú</t>
  </si>
  <si>
    <t>Khóm 5, P.1, TX Ngã Năm, Sóc Trăng</t>
  </si>
  <si>
    <t>Dương Trí Toàn</t>
  </si>
  <si>
    <t>25.75</t>
  </si>
  <si>
    <t>P.2, TP Vĩnh Long, Vĩnh Long</t>
  </si>
  <si>
    <t>Dương Văn Huệ Thông</t>
  </si>
  <si>
    <t>Hưng Thới 1, Phú Hưng, Phú Tân, An Giang</t>
  </si>
  <si>
    <t>Dương Chí Trung</t>
  </si>
  <si>
    <t>ĐH Kỹ Thuật Công Nghệ Cần Thơ</t>
  </si>
  <si>
    <t>Thới An, Ô Môn, TP Cần Thơ</t>
  </si>
  <si>
    <t>Dương Gia Huy</t>
  </si>
  <si>
    <t>16</t>
  </si>
  <si>
    <t>Khóm 1, P.7, TP Bạc Liêu, Bạc Liêu</t>
  </si>
  <si>
    <t>Dương Hà Trường Giang</t>
  </si>
  <si>
    <t>16.75</t>
  </si>
  <si>
    <t>Tây Huề 2, Mỹ Hòa, Long Xuyên, An Giang</t>
  </si>
  <si>
    <t>Dương Hải Phụng</t>
  </si>
  <si>
    <t>20.5</t>
  </si>
  <si>
    <t>Hòa Tân, Hòa Hưng, Giống Riềng, Kiên Giang</t>
  </si>
  <si>
    <t>Dương Hữu Chí</t>
  </si>
  <si>
    <t>15</t>
  </si>
  <si>
    <t>Ấp Chợ, Hiệp Mỹ Tân, Cầu Ngang, Trà Vinh</t>
  </si>
  <si>
    <t>Tân Phú, Tân Thành, Tân Hiệp, Kiên Giang</t>
  </si>
  <si>
    <t>Dương Quốc Nhật</t>
  </si>
  <si>
    <t>Long Định, Long Kiến, Chợ Mới, An Giang</t>
  </si>
  <si>
    <t>Dương Thành Nhân</t>
  </si>
  <si>
    <t>Phú Quí, Phú Lộc, Tân Châu, An Giang</t>
  </si>
  <si>
    <t>Dương Thị Thanh Tuyền</t>
  </si>
  <si>
    <t>18.5</t>
  </si>
  <si>
    <t>xã Vị Thủy, H.Vị Thủy, Hậu Giang</t>
  </si>
  <si>
    <t>Dương Trung Quý</t>
  </si>
  <si>
    <t>76C đường 3-2, Ninh Kiều, TP Cần Thơ</t>
  </si>
  <si>
    <t>Dương Văn Khôi</t>
  </si>
  <si>
    <t>16.5</t>
  </si>
  <si>
    <t>Phong Lạc, Trần Văn Thới, Cà Mau</t>
  </si>
  <si>
    <t>Dương Vũ Ân</t>
  </si>
  <si>
    <t>Ninh Định, Ninh Hòa, Hồng Dân, Bạc Liêu</t>
  </si>
  <si>
    <t>HỘI SINH VIÊN TPHCM</t>
  </si>
  <si>
    <t>Thừa Thiên Huế</t>
  </si>
  <si>
    <t>Dương Đức Lợi</t>
  </si>
  <si>
    <t>Tiến sĩ Động Vật Học</t>
  </si>
  <si>
    <t>2/62 Trần Nguyên Hãn, TP Huế, TT Huế</t>
  </si>
  <si>
    <t>LÀO CAI</t>
  </si>
  <si>
    <t>Dương Đức Trọng</t>
  </si>
  <si>
    <t>24</t>
  </si>
  <si>
    <t>P.Kim Tân, Tp Lào Cai, Lào Cai</t>
  </si>
  <si>
    <t>Dương Hà Trang</t>
  </si>
  <si>
    <t>ĐH Luật Hà Nội</t>
  </si>
  <si>
    <t>26</t>
  </si>
  <si>
    <t>Dương Trung Duy</t>
  </si>
  <si>
    <t>ĐH Nội Vụ Hà Nội</t>
  </si>
  <si>
    <t>Minh Tân, Bảo Yên, Lào Cai</t>
  </si>
  <si>
    <t>Dương Nhật Nam</t>
  </si>
  <si>
    <t>P.Cốc Lếu, TP Lào Cai, Lào Cai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</si>
</sst>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4"/>
      <color rgb="FFFF0000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222222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3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Calibri"/>
      <family val="2"/>
      <scheme val="minor"/>
    </font>
    <font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22" fillId="0" borderId="0"/>
    <xf numFmtId="43" fontId="22" fillId="0" borderId="0" applyFont="0" applyFill="0" applyBorder="0" applyAlignment="0" applyProtection="0"/>
  </cellStyleXfs>
  <cellXfs count="616">
    <xf numFmtId="0" fontId="0" fillId="0" borderId="0" xfId="0"/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top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/>
    </xf>
    <xf numFmtId="0" fontId="3" fillId="2" borderId="1" xfId="0" quotePrefix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3" fillId="0" borderId="11" xfId="0" applyFont="1" applyFill="1" applyBorder="1" applyAlignment="1">
      <alignment vertical="center" wrapText="1"/>
    </xf>
    <xf numFmtId="0" fontId="5" fillId="0" borderId="0" xfId="0" applyFont="1" applyAlignment="1"/>
    <xf numFmtId="0" fontId="3" fillId="0" borderId="0" xfId="0" applyFont="1" applyBorder="1" applyAlignment="1"/>
    <xf numFmtId="2" fontId="3" fillId="0" borderId="0" xfId="0" applyNumberFormat="1" applyFont="1" applyAlignment="1">
      <alignment horizontal="right"/>
    </xf>
    <xf numFmtId="1" fontId="3" fillId="2" borderId="1" xfId="0" quotePrefix="1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wrapText="1"/>
    </xf>
    <xf numFmtId="0" fontId="3" fillId="4" borderId="1" xfId="0" applyFont="1" applyFill="1" applyBorder="1"/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164" fontId="9" fillId="4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ill="1"/>
    <xf numFmtId="3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wrapText="1"/>
    </xf>
    <xf numFmtId="3" fontId="12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wrapText="1"/>
    </xf>
    <xf numFmtId="0" fontId="0" fillId="0" borderId="0" xfId="0" applyBorder="1"/>
    <xf numFmtId="49" fontId="12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wrapText="1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3" fontId="13" fillId="0" borderId="0" xfId="0" applyNumberFormat="1" applyFont="1" applyBorder="1"/>
    <xf numFmtId="0" fontId="0" fillId="0" borderId="0" xfId="0" applyBorder="1" applyAlignment="1">
      <alignment horizontal="left" wrapText="1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/>
    <xf numFmtId="0" fontId="0" fillId="3" borderId="0" xfId="0" applyFill="1"/>
    <xf numFmtId="0" fontId="11" fillId="0" borderId="0" xfId="0" applyFont="1"/>
    <xf numFmtId="164" fontId="3" fillId="0" borderId="0" xfId="1" applyNumberFormat="1" applyFont="1" applyBorder="1" applyAlignment="1"/>
    <xf numFmtId="164" fontId="5" fillId="3" borderId="8" xfId="1" applyNumberFormat="1" applyFont="1" applyFill="1" applyBorder="1" applyAlignment="1">
      <alignment vertical="center" wrapText="1"/>
    </xf>
    <xf numFmtId="164" fontId="5" fillId="3" borderId="9" xfId="1" applyNumberFormat="1" applyFont="1" applyFill="1" applyBorder="1" applyAlignment="1">
      <alignment vertical="center" wrapText="1"/>
    </xf>
    <xf numFmtId="0" fontId="0" fillId="2" borderId="0" xfId="0" applyFont="1" applyFill="1"/>
    <xf numFmtId="0" fontId="3" fillId="0" borderId="6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1" fontId="3" fillId="4" borderId="1" xfId="0" quotePrefix="1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64" fontId="8" fillId="4" borderId="10" xfId="1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/>
    <xf numFmtId="0" fontId="3" fillId="2" borderId="10" xfId="0" quotePrefix="1" applyFont="1" applyFill="1" applyBorder="1" applyAlignment="1">
      <alignment horizontal="left" vertical="center"/>
    </xf>
    <xf numFmtId="1" fontId="3" fillId="2" borderId="10" xfId="0" quotePrefix="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3" fontId="3" fillId="4" borderId="10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10" xfId="0" quotePrefix="1" applyFont="1" applyFill="1" applyBorder="1" applyAlignment="1">
      <alignment horizontal="left" vertical="center"/>
    </xf>
    <xf numFmtId="1" fontId="3" fillId="4" borderId="10" xfId="0" quotePrefix="1" applyNumberFormat="1" applyFont="1" applyFill="1" applyBorder="1" applyAlignment="1">
      <alignment horizontal="right" vertical="center"/>
    </xf>
    <xf numFmtId="0" fontId="3" fillId="4" borderId="9" xfId="0" quotePrefix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0" borderId="10" xfId="0" applyFont="1" applyBorder="1"/>
    <xf numFmtId="1" fontId="3" fillId="4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right" vertical="center"/>
    </xf>
    <xf numFmtId="0" fontId="24" fillId="0" borderId="10" xfId="0" applyFont="1" applyBorder="1"/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/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/>
    <xf numFmtId="0" fontId="24" fillId="4" borderId="10" xfId="0" applyFont="1" applyFill="1" applyBorder="1"/>
    <xf numFmtId="0" fontId="3" fillId="0" borderId="11" xfId="0" applyFont="1" applyBorder="1" applyAlignment="1">
      <alignment horizontal="left" vertical="center" wrapText="1"/>
    </xf>
    <xf numFmtId="3" fontId="3" fillId="4" borderId="10" xfId="0" applyNumberFormat="1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wrapText="1"/>
    </xf>
    <xf numFmtId="0" fontId="3" fillId="4" borderId="10" xfId="0" quotePrefix="1" applyFont="1" applyFill="1" applyBorder="1" applyAlignment="1">
      <alignment horizontal="center"/>
    </xf>
    <xf numFmtId="164" fontId="3" fillId="4" borderId="10" xfId="1" applyNumberFormat="1" applyFont="1" applyFill="1" applyBorder="1" applyAlignment="1"/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/>
    <xf numFmtId="0" fontId="3" fillId="4" borderId="0" xfId="0" applyFont="1" applyFill="1" applyBorder="1"/>
    <xf numFmtId="0" fontId="3" fillId="5" borderId="10" xfId="0" quotePrefix="1" applyFont="1" applyFill="1" applyBorder="1" applyAlignment="1">
      <alignment horizontal="center"/>
    </xf>
    <xf numFmtId="0" fontId="3" fillId="5" borderId="10" xfId="0" applyFont="1" applyFill="1" applyBorder="1" applyAlignment="1">
      <alignment horizontal="left" wrapText="1"/>
    </xf>
    <xf numFmtId="164" fontId="3" fillId="5" borderId="10" xfId="1" applyNumberFormat="1" applyFont="1" applyFill="1" applyBorder="1" applyAlignment="1"/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0" fillId="5" borderId="0" xfId="0" applyFill="1"/>
    <xf numFmtId="0" fontId="9" fillId="4" borderId="10" xfId="0" applyFont="1" applyFill="1" applyBorder="1" applyAlignment="1">
      <alignment horizontal="left" vertical="center"/>
    </xf>
    <xf numFmtId="3" fontId="9" fillId="4" borderId="10" xfId="0" applyNumberFormat="1" applyFont="1" applyFill="1" applyBorder="1" applyAlignment="1">
      <alignment horizontal="center" vertical="center"/>
    </xf>
    <xf numFmtId="164" fontId="9" fillId="4" borderId="10" xfId="1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3" fillId="4" borderId="10" xfId="0" applyFont="1" applyFill="1" applyBorder="1" applyAlignment="1">
      <alignment horizontal="left" vertical="center" shrinkToFit="1"/>
    </xf>
    <xf numFmtId="1" fontId="23" fillId="4" borderId="10" xfId="0" quotePrefix="1" applyNumberFormat="1" applyFont="1" applyFill="1" applyBorder="1" applyAlignment="1">
      <alignment horizontal="center" vertical="center" shrinkToFit="1"/>
    </xf>
    <xf numFmtId="0" fontId="23" fillId="4" borderId="10" xfId="0" applyFont="1" applyFill="1" applyBorder="1" applyAlignment="1">
      <alignment horizontal="left" vertical="center" wrapText="1" shrinkToFit="1"/>
    </xf>
    <xf numFmtId="3" fontId="23" fillId="4" borderId="10" xfId="0" applyNumberFormat="1" applyFont="1" applyFill="1" applyBorder="1" applyAlignment="1">
      <alignment horizontal="righ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center" vertical="center" wrapText="1"/>
    </xf>
    <xf numFmtId="164" fontId="3" fillId="4" borderId="10" xfId="1" applyNumberFormat="1" applyFont="1" applyFill="1" applyBorder="1"/>
    <xf numFmtId="0" fontId="3" fillId="4" borderId="10" xfId="0" quotePrefix="1" applyFont="1" applyFill="1" applyBorder="1"/>
    <xf numFmtId="0" fontId="24" fillId="4" borderId="10" xfId="0" applyFont="1" applyFill="1" applyBorder="1" applyAlignment="1">
      <alignment horizontal="center" wrapText="1"/>
    </xf>
    <xf numFmtId="164" fontId="24" fillId="4" borderId="10" xfId="1" applyNumberFormat="1" applyFont="1" applyFill="1" applyBorder="1"/>
    <xf numFmtId="0" fontId="24" fillId="4" borderId="10" xfId="0" quotePrefix="1" applyFont="1" applyFill="1" applyBorder="1"/>
    <xf numFmtId="0" fontId="5" fillId="5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/>
    </xf>
    <xf numFmtId="164" fontId="5" fillId="5" borderId="9" xfId="1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8" fillId="5" borderId="1" xfId="0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2" fontId="8" fillId="5" borderId="10" xfId="0" applyNumberFormat="1" applyFont="1" applyFill="1" applyBorder="1" applyAlignment="1">
      <alignment horizontal="center" vertical="center"/>
    </xf>
    <xf numFmtId="164" fontId="8" fillId="5" borderId="10" xfId="1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3" fontId="8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/>
    <xf numFmtId="0" fontId="5" fillId="5" borderId="10" xfId="0" applyFont="1" applyFill="1" applyBorder="1" applyAlignment="1">
      <alignment wrapText="1"/>
    </xf>
    <xf numFmtId="0" fontId="3" fillId="5" borderId="10" xfId="0" applyFont="1" applyFill="1" applyBorder="1"/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/>
    </xf>
    <xf numFmtId="3" fontId="13" fillId="3" borderId="9" xfId="0" applyNumberFormat="1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 vertical="center" wrapText="1"/>
    </xf>
    <xf numFmtId="2" fontId="9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1" fontId="9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right" vertical="center"/>
    </xf>
    <xf numFmtId="0" fontId="9" fillId="4" borderId="1" xfId="0" quotePrefix="1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wrapText="1"/>
    </xf>
    <xf numFmtId="164" fontId="14" fillId="4" borderId="1" xfId="1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wrapText="1"/>
    </xf>
    <xf numFmtId="49" fontId="14" fillId="4" borderId="1" xfId="1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/>
    </xf>
    <xf numFmtId="164" fontId="14" fillId="4" borderId="10" xfId="1" applyNumberFormat="1" applyFont="1" applyFill="1" applyBorder="1" applyAlignment="1">
      <alignment horizontal="left"/>
    </xf>
    <xf numFmtId="0" fontId="14" fillId="4" borderId="10" xfId="0" applyFont="1" applyFill="1" applyBorder="1" applyAlignment="1"/>
    <xf numFmtId="49" fontId="14" fillId="4" borderId="10" xfId="1" applyNumberFormat="1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/>
    </xf>
    <xf numFmtId="3" fontId="9" fillId="4" borderId="10" xfId="0" applyNumberFormat="1" applyFont="1" applyFill="1" applyBorder="1" applyAlignment="1">
      <alignment horizontal="right" vertical="center"/>
    </xf>
    <xf numFmtId="0" fontId="9" fillId="4" borderId="10" xfId="0" quotePrefix="1" applyFont="1" applyFill="1" applyBorder="1" applyAlignment="1">
      <alignment horizontal="left" vertical="center"/>
    </xf>
    <xf numFmtId="0" fontId="9" fillId="4" borderId="10" xfId="0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left"/>
    </xf>
    <xf numFmtId="164" fontId="15" fillId="4" borderId="10" xfId="1" applyNumberFormat="1" applyFont="1" applyFill="1" applyBorder="1" applyAlignment="1"/>
    <xf numFmtId="49" fontId="15" fillId="4" borderId="10" xfId="1" applyNumberFormat="1" applyFont="1" applyFill="1" applyBorder="1" applyAlignment="1">
      <alignment horizontal="center" wrapText="1"/>
    </xf>
    <xf numFmtId="164" fontId="14" fillId="4" borderId="10" xfId="1" applyNumberFormat="1" applyFont="1" applyFill="1" applyBorder="1" applyAlignment="1"/>
    <xf numFmtId="0" fontId="5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/>
    <xf numFmtId="3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8" fillId="5" borderId="10" xfId="0" applyFont="1" applyFill="1" applyBorder="1" applyAlignment="1">
      <alignment horizontal="left" vertical="center"/>
    </xf>
    <xf numFmtId="3" fontId="8" fillId="5" borderId="10" xfId="0" applyNumberFormat="1" applyFont="1" applyFill="1" applyBorder="1" applyAlignment="1">
      <alignment horizontal="center" vertical="center"/>
    </xf>
    <xf numFmtId="49" fontId="8" fillId="5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wrapText="1"/>
    </xf>
    <xf numFmtId="3" fontId="9" fillId="5" borderId="10" xfId="0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8" fillId="5" borderId="10" xfId="0" applyNumberFormat="1" applyFont="1" applyFill="1" applyBorder="1" applyAlignment="1">
      <alignment horizontal="right" vertical="center"/>
    </xf>
    <xf numFmtId="0" fontId="0" fillId="0" borderId="0" xfId="0" applyFont="1"/>
    <xf numFmtId="0" fontId="13" fillId="4" borderId="1" xfId="0" applyFont="1" applyFill="1" applyBorder="1" applyAlignment="1">
      <alignment horizontal="left" vertical="center" shrinkToFi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quotePrefix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shrinkToFi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13" fillId="4" borderId="10" xfId="0" quotePrefix="1" applyFont="1" applyFill="1" applyBorder="1" applyAlignment="1">
      <alignment vertical="center" wrapText="1"/>
    </xf>
    <xf numFmtId="0" fontId="19" fillId="4" borderId="0" xfId="0" applyFont="1" applyFill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11" fillId="4" borderId="0" xfId="0" applyFont="1" applyFill="1"/>
    <xf numFmtId="0" fontId="12" fillId="5" borderId="1" xfId="0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3" fillId="5" borderId="1" xfId="0" quotePrefix="1" applyFont="1" applyFill="1" applyBorder="1" applyAlignment="1">
      <alignment vertical="center" wrapText="1"/>
    </xf>
    <xf numFmtId="49" fontId="12" fillId="5" borderId="10" xfId="0" applyNumberFormat="1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/>
    </xf>
    <xf numFmtId="3" fontId="13" fillId="4" borderId="10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13" fillId="4" borderId="1" xfId="0" applyFont="1" applyFill="1" applyBorder="1" applyAlignment="1">
      <alignment vertical="center"/>
    </xf>
    <xf numFmtId="49" fontId="13" fillId="4" borderId="1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24" fillId="2" borderId="10" xfId="0" applyFont="1" applyFill="1" applyBorder="1"/>
    <xf numFmtId="0" fontId="3" fillId="4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left" vertical="center" wrapText="1"/>
    </xf>
    <xf numFmtId="3" fontId="9" fillId="6" borderId="10" xfId="0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quotePrefix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3" fillId="5" borderId="1" xfId="0" applyFont="1" applyFill="1" applyBorder="1"/>
    <xf numFmtId="0" fontId="12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/>
    <xf numFmtId="49" fontId="13" fillId="4" borderId="1" xfId="0" applyNumberFormat="1" applyFont="1" applyFill="1" applyBorder="1" applyAlignment="1">
      <alignment vertical="center"/>
    </xf>
    <xf numFmtId="9" fontId="13" fillId="4" borderId="1" xfId="2" applyFont="1" applyFill="1" applyBorder="1" applyAlignment="1">
      <alignment wrapText="1"/>
    </xf>
    <xf numFmtId="43" fontId="13" fillId="4" borderId="1" xfId="1" applyNumberFormat="1" applyFont="1" applyFill="1" applyBorder="1" applyAlignment="1"/>
    <xf numFmtId="9" fontId="13" fillId="4" borderId="1" xfId="2" applyFont="1" applyFill="1" applyBorder="1" applyAlignment="1">
      <alignment horizontal="left" wrapText="1"/>
    </xf>
    <xf numFmtId="0" fontId="27" fillId="4" borderId="0" xfId="0" applyFont="1" applyFill="1"/>
    <xf numFmtId="0" fontId="13" fillId="5" borderId="1" xfId="0" applyFont="1" applyFill="1" applyBorder="1" applyAlignment="1">
      <alignment horizontal="left" vertical="center" shrinkToFit="1"/>
    </xf>
    <xf numFmtId="0" fontId="13" fillId="4" borderId="0" xfId="0" applyFont="1" applyFill="1"/>
    <xf numFmtId="0" fontId="13" fillId="4" borderId="1" xfId="0" applyFont="1" applyFill="1" applyBorder="1" applyAlignment="1"/>
    <xf numFmtId="49" fontId="13" fillId="4" borderId="1" xfId="0" applyNumberFormat="1" applyFont="1" applyFill="1" applyBorder="1" applyAlignment="1">
      <alignment horizontal="center" wrapText="1"/>
    </xf>
    <xf numFmtId="0" fontId="13" fillId="4" borderId="10" xfId="0" applyFont="1" applyFill="1" applyBorder="1" applyAlignment="1"/>
    <xf numFmtId="49" fontId="12" fillId="4" borderId="10" xfId="0" applyNumberFormat="1" applyFont="1" applyFill="1" applyBorder="1" applyAlignment="1">
      <alignment horizontal="center" wrapText="1"/>
    </xf>
    <xf numFmtId="3" fontId="12" fillId="5" borderId="10" xfId="0" applyNumberFormat="1" applyFont="1" applyFill="1" applyBorder="1" applyAlignment="1">
      <alignment horizontal="right" vertical="center"/>
    </xf>
    <xf numFmtId="49" fontId="12" fillId="5" borderId="10" xfId="0" applyNumberFormat="1" applyFont="1" applyFill="1" applyBorder="1" applyAlignment="1">
      <alignment horizontal="left" vertical="center"/>
    </xf>
    <xf numFmtId="0" fontId="23" fillId="4" borderId="10" xfId="0" applyFont="1" applyFill="1" applyBorder="1" applyAlignment="1">
      <alignment vertical="center"/>
    </xf>
    <xf numFmtId="49" fontId="23" fillId="4" borderId="10" xfId="0" applyNumberFormat="1" applyFont="1" applyFill="1" applyBorder="1" applyAlignment="1">
      <alignment vertical="center"/>
    </xf>
    <xf numFmtId="49" fontId="23" fillId="4" borderId="10" xfId="0" quotePrefix="1" applyNumberFormat="1" applyFont="1" applyFill="1" applyBorder="1" applyAlignment="1">
      <alignment horizontal="left" vertical="center"/>
    </xf>
    <xf numFmtId="49" fontId="23" fillId="4" borderId="10" xfId="0" applyNumberFormat="1" applyFont="1" applyFill="1" applyBorder="1" applyAlignment="1">
      <alignment horizontal="center" wrapText="1"/>
    </xf>
    <xf numFmtId="9" fontId="13" fillId="4" borderId="10" xfId="2" applyFont="1" applyFill="1" applyBorder="1" applyAlignment="1">
      <alignment wrapText="1"/>
    </xf>
    <xf numFmtId="43" fontId="13" fillId="4" borderId="10" xfId="1" applyNumberFormat="1" applyFont="1" applyFill="1" applyBorder="1" applyAlignment="1"/>
    <xf numFmtId="9" fontId="13" fillId="4" borderId="10" xfId="2" applyFont="1" applyFill="1" applyBorder="1" applyAlignment="1">
      <alignment horizontal="left" wrapText="1"/>
    </xf>
    <xf numFmtId="9" fontId="13" fillId="4" borderId="10" xfId="2" applyFont="1" applyFill="1" applyBorder="1" applyAlignment="1">
      <alignment horizontal="center"/>
    </xf>
    <xf numFmtId="0" fontId="27" fillId="4" borderId="10" xfId="0" applyFont="1" applyFill="1" applyBorder="1"/>
    <xf numFmtId="9" fontId="13" fillId="4" borderId="12" xfId="2" applyFont="1" applyFill="1" applyBorder="1" applyAlignment="1">
      <alignment wrapText="1"/>
    </xf>
    <xf numFmtId="0" fontId="29" fillId="4" borderId="10" xfId="0" applyFont="1" applyFill="1" applyBorder="1"/>
    <xf numFmtId="0" fontId="13" fillId="5" borderId="10" xfId="0" applyFont="1" applyFill="1" applyBorder="1"/>
    <xf numFmtId="0" fontId="13" fillId="4" borderId="10" xfId="0" applyFont="1" applyFill="1" applyBorder="1"/>
    <xf numFmtId="0" fontId="23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shrinkToFit="1"/>
    </xf>
    <xf numFmtId="0" fontId="13" fillId="4" borderId="10" xfId="0" applyFont="1" applyFill="1" applyBorder="1" applyAlignment="1">
      <alignment horizontal="center"/>
    </xf>
    <xf numFmtId="9" fontId="13" fillId="4" borderId="13" xfId="2" applyFont="1" applyFill="1" applyBorder="1" applyAlignment="1">
      <alignment wrapText="1"/>
    </xf>
    <xf numFmtId="43" fontId="13" fillId="4" borderId="13" xfId="1" applyNumberFormat="1" applyFont="1" applyFill="1" applyBorder="1" applyAlignment="1">
      <alignment horizontal="left"/>
    </xf>
    <xf numFmtId="0" fontId="13" fillId="4" borderId="13" xfId="0" applyFont="1" applyFill="1" applyBorder="1" applyAlignment="1">
      <alignment vertical="center"/>
    </xf>
    <xf numFmtId="49" fontId="13" fillId="4" borderId="13" xfId="0" applyNumberFormat="1" applyFont="1" applyFill="1" applyBorder="1" applyAlignment="1">
      <alignment horizontal="left" vertical="center"/>
    </xf>
    <xf numFmtId="49" fontId="13" fillId="4" borderId="13" xfId="0" applyNumberFormat="1" applyFont="1" applyFill="1" applyBorder="1" applyAlignment="1">
      <alignment horizontal="center" wrapText="1"/>
    </xf>
    <xf numFmtId="43" fontId="13" fillId="4" borderId="10" xfId="1" applyNumberFormat="1" applyFont="1" applyFill="1" applyBorder="1" applyAlignment="1">
      <alignment horizontal="left"/>
    </xf>
    <xf numFmtId="9" fontId="26" fillId="4" borderId="10" xfId="2" applyFont="1" applyFill="1" applyBorder="1" applyAlignment="1">
      <alignment horizontal="center" wrapText="1"/>
    </xf>
    <xf numFmtId="9" fontId="23" fillId="4" borderId="10" xfId="2" applyFont="1" applyFill="1" applyBorder="1" applyAlignment="1">
      <alignment wrapText="1"/>
    </xf>
    <xf numFmtId="43" fontId="23" fillId="4" borderId="10" xfId="1" applyNumberFormat="1" applyFont="1" applyFill="1" applyBorder="1" applyAlignment="1"/>
    <xf numFmtId="9" fontId="23" fillId="4" borderId="10" xfId="2" applyFont="1" applyFill="1" applyBorder="1" applyAlignment="1">
      <alignment horizontal="left" wrapText="1"/>
    </xf>
    <xf numFmtId="9" fontId="23" fillId="4" borderId="10" xfId="2" applyFont="1" applyFill="1" applyBorder="1" applyAlignment="1">
      <alignment horizontal="center"/>
    </xf>
    <xf numFmtId="0" fontId="5" fillId="4" borderId="0" xfId="0" applyFont="1" applyFill="1" applyBorder="1" applyAlignment="1"/>
    <xf numFmtId="0" fontId="3" fillId="4" borderId="0" xfId="0" applyFont="1" applyFill="1" applyBorder="1" applyAlignment="1"/>
    <xf numFmtId="0" fontId="12" fillId="2" borderId="1" xfId="0" applyFont="1" applyFill="1" applyBorder="1" applyAlignment="1"/>
    <xf numFmtId="0" fontId="12" fillId="5" borderId="1" xfId="0" applyFont="1" applyFill="1" applyBorder="1" applyAlignment="1"/>
    <xf numFmtId="0" fontId="13" fillId="4" borderId="1" xfId="0" applyFont="1" applyFill="1" applyBorder="1" applyAlignment="1">
      <alignment vertical="center" shrinkToFit="1"/>
    </xf>
    <xf numFmtId="9" fontId="13" fillId="4" borderId="1" xfId="2" applyFont="1" applyFill="1" applyBorder="1" applyAlignment="1"/>
    <xf numFmtId="0" fontId="13" fillId="4" borderId="10" xfId="0" applyFont="1" applyFill="1" applyBorder="1" applyAlignment="1">
      <alignment vertical="center" shrinkToFit="1"/>
    </xf>
    <xf numFmtId="0" fontId="28" fillId="4" borderId="10" xfId="0" applyFont="1" applyFill="1" applyBorder="1" applyAlignment="1">
      <alignment vertical="center"/>
    </xf>
    <xf numFmtId="9" fontId="13" fillId="4" borderId="10" xfId="2" applyFont="1" applyFill="1" applyBorder="1" applyAlignment="1"/>
    <xf numFmtId="0" fontId="23" fillId="4" borderId="10" xfId="0" applyFont="1" applyFill="1" applyBorder="1" applyAlignment="1">
      <alignment vertical="center" shrinkToFit="1"/>
    </xf>
    <xf numFmtId="9" fontId="13" fillId="4" borderId="13" xfId="2" applyFont="1" applyFill="1" applyBorder="1" applyAlignment="1"/>
    <xf numFmtId="9" fontId="13" fillId="4" borderId="11" xfId="2" applyFont="1" applyFill="1" applyBorder="1" applyAlignment="1"/>
    <xf numFmtId="9" fontId="23" fillId="4" borderId="10" xfId="2" applyFont="1" applyFill="1" applyBorder="1" applyAlignment="1"/>
    <xf numFmtId="0" fontId="11" fillId="4" borderId="0" xfId="0" applyFont="1" applyFill="1" applyAlignment="1"/>
    <xf numFmtId="0" fontId="0" fillId="4" borderId="0" xfId="0" applyFill="1" applyAlignment="1"/>
    <xf numFmtId="0" fontId="5" fillId="0" borderId="0" xfId="0" applyFont="1" applyAlignment="1">
      <alignment horizontal="right"/>
    </xf>
    <xf numFmtId="0" fontId="5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2" fontId="3" fillId="4" borderId="1" xfId="0" quotePrefix="1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vertical="center"/>
    </xf>
    <xf numFmtId="0" fontId="3" fillId="4" borderId="1" xfId="0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1" fontId="3" fillId="2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4" borderId="10" xfId="0" quotePrefix="1" applyFont="1" applyFill="1" applyBorder="1" applyAlignment="1">
      <alignment horizontal="left"/>
    </xf>
    <xf numFmtId="0" fontId="3" fillId="0" borderId="10" xfId="0" quotePrefix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center" wrapText="1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right" vertical="center" wrapText="1"/>
    </xf>
    <xf numFmtId="3" fontId="3" fillId="4" borderId="10" xfId="0" quotePrefix="1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4" borderId="13" xfId="0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0" fillId="2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/>
    </xf>
    <xf numFmtId="3" fontId="3" fillId="4" borderId="1" xfId="0" quotePrefix="1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left"/>
    </xf>
    <xf numFmtId="3" fontId="3" fillId="4" borderId="10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3" fillId="4" borderId="10" xfId="0" applyNumberFormat="1" applyFont="1" applyFill="1" applyBorder="1" applyAlignment="1">
      <alignment horizontal="right" vertical="center" wrapText="1"/>
    </xf>
    <xf numFmtId="0" fontId="30" fillId="4" borderId="10" xfId="0" quotePrefix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vertical="center"/>
    </xf>
    <xf numFmtId="49" fontId="13" fillId="5" borderId="10" xfId="0" applyNumberFormat="1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0" fillId="5" borderId="0" xfId="0" applyFont="1" applyFill="1"/>
    <xf numFmtId="0" fontId="12" fillId="4" borderId="10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vertical="center"/>
    </xf>
    <xf numFmtId="49" fontId="12" fillId="4" borderId="10" xfId="0" applyNumberFormat="1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/>
    <xf numFmtId="0" fontId="23" fillId="5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left" vertical="center" shrinkToFit="1"/>
    </xf>
    <xf numFmtId="1" fontId="23" fillId="5" borderId="10" xfId="0" quotePrefix="1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left" vertical="center" wrapText="1" shrinkToFit="1"/>
    </xf>
    <xf numFmtId="3" fontId="23" fillId="5" borderId="10" xfId="0" applyNumberFormat="1" applyFont="1" applyFill="1" applyBorder="1" applyAlignment="1">
      <alignment horizontal="right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28" fillId="5" borderId="10" xfId="0" applyFont="1" applyFill="1" applyBorder="1" applyAlignment="1">
      <alignment horizontal="left" vertical="center" shrinkToFi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8" fillId="6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4" borderId="10" xfId="0" applyFill="1" applyBorder="1" applyAlignment="1">
      <alignment horizontal="left" wrapText="1"/>
    </xf>
    <xf numFmtId="3" fontId="0" fillId="4" borderId="10" xfId="0" applyNumberFormat="1" applyFill="1" applyBorder="1"/>
    <xf numFmtId="0" fontId="0" fillId="4" borderId="10" xfId="0" applyFill="1" applyBorder="1" applyAlignment="1">
      <alignment horizontal="center"/>
    </xf>
    <xf numFmtId="0" fontId="5" fillId="5" borderId="10" xfId="0" applyFont="1" applyFill="1" applyBorder="1" applyAlignment="1">
      <alignment horizontal="left" vertical="center"/>
    </xf>
    <xf numFmtId="3" fontId="5" fillId="5" borderId="10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horizontal="left" vertical="center"/>
    </xf>
    <xf numFmtId="49" fontId="5" fillId="5" borderId="10" xfId="0" applyNumberFormat="1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left"/>
    </xf>
    <xf numFmtId="0" fontId="14" fillId="5" borderId="10" xfId="0" applyFont="1" applyFill="1" applyBorder="1" applyAlignment="1">
      <alignment horizontal="center" wrapText="1"/>
    </xf>
    <xf numFmtId="164" fontId="14" fillId="5" borderId="10" xfId="1" applyNumberFormat="1" applyFont="1" applyFill="1" applyBorder="1" applyAlignment="1">
      <alignment horizontal="left"/>
    </xf>
    <xf numFmtId="0" fontId="14" fillId="5" borderId="10" xfId="0" applyFont="1" applyFill="1" applyBorder="1" applyAlignment="1">
      <alignment wrapText="1"/>
    </xf>
    <xf numFmtId="49" fontId="14" fillId="5" borderId="10" xfId="1" applyNumberFormat="1" applyFont="1" applyFill="1" applyBorder="1" applyAlignment="1">
      <alignment horizontal="center" wrapText="1"/>
    </xf>
    <xf numFmtId="49" fontId="15" fillId="5" borderId="10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 vertical="center"/>
    </xf>
    <xf numFmtId="0" fontId="8" fillId="5" borderId="10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7" fillId="5" borderId="0" xfId="0" applyFont="1" applyFill="1"/>
    <xf numFmtId="49" fontId="23" fillId="5" borderId="10" xfId="0" applyNumberFormat="1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8" fillId="0" borderId="0" xfId="0" applyFont="1" applyAlignment="1">
      <alignment horizontal="right" vertical="top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9" fontId="17" fillId="4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2" fillId="4" borderId="2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5" fillId="3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4" fillId="4" borderId="1" xfId="0" applyFont="1" applyFill="1" applyBorder="1" applyAlignment="1"/>
    <xf numFmtId="0" fontId="16" fillId="5" borderId="10" xfId="0" applyFont="1" applyFill="1" applyBorder="1" applyAlignment="1"/>
    <xf numFmtId="0" fontId="9" fillId="4" borderId="10" xfId="0" applyFont="1" applyFill="1" applyBorder="1" applyAlignment="1">
      <alignment vertical="center"/>
    </xf>
    <xf numFmtId="0" fontId="6" fillId="5" borderId="1" xfId="0" applyFont="1" applyFill="1" applyBorder="1" applyAlignment="1"/>
    <xf numFmtId="0" fontId="5" fillId="5" borderId="1" xfId="0" applyFont="1" applyFill="1" applyBorder="1" applyAlignment="1"/>
    <xf numFmtId="0" fontId="8" fillId="5" borderId="10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4" borderId="0" xfId="0" applyFont="1" applyFill="1" applyBorder="1" applyAlignment="1"/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3" fillId="4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3" fontId="13" fillId="5" borderId="10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 vertical="center" wrapText="1"/>
    </xf>
    <xf numFmtId="164" fontId="13" fillId="4" borderId="10" xfId="1" applyNumberFormat="1" applyFont="1" applyFill="1" applyBorder="1" applyAlignment="1">
      <alignment horizontal="center"/>
    </xf>
    <xf numFmtId="3" fontId="23" fillId="4" borderId="10" xfId="0" applyNumberFormat="1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horizontal="center" vertical="center"/>
    </xf>
    <xf numFmtId="3" fontId="13" fillId="4" borderId="10" xfId="0" applyNumberFormat="1" applyFont="1" applyFill="1" applyBorder="1" applyAlignment="1">
      <alignment horizontal="center"/>
    </xf>
    <xf numFmtId="3" fontId="23" fillId="4" borderId="10" xfId="0" applyNumberFormat="1" applyFont="1" applyFill="1" applyBorder="1" applyAlignment="1">
      <alignment horizontal="center" vertical="center" wrapText="1"/>
    </xf>
    <xf numFmtId="164" fontId="13" fillId="4" borderId="11" xfId="1" applyNumberFormat="1" applyFont="1" applyFill="1" applyBorder="1" applyAlignment="1">
      <alignment horizontal="center"/>
    </xf>
    <xf numFmtId="164" fontId="23" fillId="4" borderId="11" xfId="1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" fontId="9" fillId="4" borderId="10" xfId="0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5"/>
    <cellStyle name="Normal" xfId="0" builtinId="0"/>
    <cellStyle name="Normal 2" xfId="3"/>
    <cellStyle name="Normal 4" xfId="4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585391</xdr:colOff>
      <xdr:row>1</xdr:row>
      <xdr:rowOff>277811</xdr:rowOff>
    </xdr:from>
    <xdr:to>
      <xdr:col>1</xdr:col>
      <xdr:colOff>109141</xdr:colOff>
      <xdr:row>1</xdr:row>
      <xdr:rowOff>277811</xdr:rowOff>
    </xdr:to>
    <xdr:cxnSp macro="">
      <xdr:nvCxnSpPr>
        <xdr:cNvPr id="2" name="Straight Connector 1"/>
        <xdr:cNvCxnSpPr/>
      </xdr:nvCxnSpPr>
      <xdr:spPr>
        <a:xfrm>
          <a:off x="1111250" y="714374"/>
          <a:ext cx="12799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289717</xdr:colOff>
      <xdr:row>1</xdr:row>
      <xdr:rowOff>245400</xdr:rowOff>
    </xdr:from>
    <xdr:to>
      <xdr:col>6</xdr:col>
      <xdr:colOff>0</xdr:colOff>
      <xdr:row>1</xdr:row>
      <xdr:rowOff>245401</xdr:rowOff>
    </xdr:to>
    <xdr:cxnSp macro="">
      <xdr:nvCxnSpPr>
        <xdr:cNvPr id="5" name="Straight Connector 4"/>
        <xdr:cNvCxnSpPr/>
      </xdr:nvCxnSpPr>
      <xdr:spPr>
        <a:xfrm>
          <a:off x="8692884" y="679317"/>
          <a:ext cx="1699949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388143</xdr:colOff>
      <xdr:row>1</xdr:row>
      <xdr:rowOff>228600</xdr:rowOff>
    </xdr:from>
    <xdr:to>
      <xdr:col>0</xdr:col>
      <xdr:colOff>2140743</xdr:colOff>
      <xdr:row>1</xdr:row>
      <xdr:rowOff>228600</xdr:rowOff>
    </xdr:to>
    <xdr:cxnSp macro="">
      <xdr:nvCxnSpPr>
        <xdr:cNvPr id="2" name="Straight Connector 1"/>
        <xdr:cNvCxnSpPr/>
      </xdr:nvCxnSpPr>
      <xdr:spPr>
        <a:xfrm>
          <a:off x="997743" y="41910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2010194</xdr:colOff>
      <xdr:row>2</xdr:row>
      <xdr:rowOff>32543</xdr:rowOff>
    </xdr:from>
    <xdr:to>
      <xdr:col>5</xdr:col>
      <xdr:colOff>396875</xdr:colOff>
      <xdr:row>2</xdr:row>
      <xdr:rowOff>32543</xdr:rowOff>
    </xdr:to>
    <xdr:cxnSp macro="">
      <xdr:nvCxnSpPr>
        <xdr:cNvPr id="3" name="Straight Connector 2"/>
        <xdr:cNvCxnSpPr/>
      </xdr:nvCxnSpPr>
      <xdr:spPr>
        <a:xfrm>
          <a:off x="10306469" y="451643"/>
          <a:ext cx="13584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28575</xdr:rowOff>
    </xdr:from>
    <xdr:to>
      <xdr:col>1</xdr:col>
      <xdr:colOff>247650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704850" y="504825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view="pageBreakPreview" zoomScale="90" zoomScaleNormal="85" zoomScaleSheetLayoutView="90" workbookViewId="0">
      <selection activeCell="J7" sqref="J7"/>
    </sheetView>
  </sheetViews>
  <sheetFormatPr defaultRowHeight="48.75" customHeight="1" x14ac:dyDescent="0.3"/>
  <cols>
    <col min="1" max="1" width="26.28515625" style="75" customWidth="1"/>
    <col min="2" max="2" width="9" style="42" customWidth="1"/>
    <col min="3" max="3" width="14.42578125" style="32" customWidth="1"/>
    <col min="4" max="4" width="18.85546875" style="32" customWidth="1"/>
    <col min="5" max="5" width="49.28515625" style="27" customWidth="1"/>
    <col min="6" max="6" width="18" style="33" customWidth="1"/>
    <col min="7" max="7" width="27.85546875" style="27" customWidth="1"/>
    <col min="8" max="8" width="18.7109375" style="79" customWidth="1"/>
    <col min="9" max="16384" width="9.140625" style="23"/>
  </cols>
  <sheetData>
    <row r="1" spans="1:8" ht="48.75" customHeight="1" x14ac:dyDescent="0.3">
      <c r="A1" s="538"/>
      <c r="B1" s="538"/>
      <c r="C1" s="538"/>
      <c r="D1" s="21"/>
      <c r="E1" s="540" t="s">
        <v>7</v>
      </c>
      <c r="F1" s="540"/>
      <c r="G1" s="540"/>
      <c r="H1" s="540"/>
    </row>
    <row r="2" spans="1:8" s="24" customFormat="1" ht="48.75" customHeight="1" x14ac:dyDescent="0.3">
      <c r="A2" s="539"/>
      <c r="B2" s="539"/>
      <c r="C2" s="539"/>
      <c r="D2" s="22"/>
      <c r="E2" s="539" t="s">
        <v>8</v>
      </c>
      <c r="F2" s="539"/>
      <c r="G2" s="539"/>
      <c r="H2" s="541"/>
    </row>
    <row r="3" spans="1:8" s="24" customFormat="1" ht="48.75" customHeight="1" x14ac:dyDescent="0.3">
      <c r="A3" s="542"/>
      <c r="B3" s="542"/>
      <c r="C3" s="542"/>
      <c r="D3" s="542"/>
      <c r="E3" s="542"/>
      <c r="F3" s="542"/>
      <c r="G3" s="542"/>
      <c r="H3" s="542"/>
    </row>
    <row r="4" spans="1:8" s="25" customFormat="1" ht="48.75" customHeight="1" x14ac:dyDescent="0.25">
      <c r="A4" s="70" t="s">
        <v>0</v>
      </c>
      <c r="B4" s="15" t="s">
        <v>4</v>
      </c>
      <c r="C4" s="16" t="s">
        <v>1</v>
      </c>
      <c r="D4" s="17" t="s">
        <v>2</v>
      </c>
      <c r="E4" s="114" t="s">
        <v>5</v>
      </c>
      <c r="F4" s="57" t="s">
        <v>13</v>
      </c>
      <c r="G4" s="14" t="s">
        <v>3</v>
      </c>
      <c r="H4" s="45" t="s">
        <v>14</v>
      </c>
    </row>
    <row r="5" spans="1:8" s="26" customFormat="1" ht="48.75" customHeight="1" x14ac:dyDescent="0.3">
      <c r="A5" s="71" t="s">
        <v>15</v>
      </c>
      <c r="B5" s="2"/>
      <c r="C5" s="3"/>
      <c r="D5" s="3"/>
      <c r="E5" s="63"/>
      <c r="F5" s="34"/>
      <c r="G5" s="47"/>
      <c r="H5" s="78">
        <v>1</v>
      </c>
    </row>
    <row r="6" spans="1:8" s="50" customFormat="1" ht="48.75" customHeight="1" x14ac:dyDescent="0.3">
      <c r="A6" s="501" t="s">
        <v>971</v>
      </c>
      <c r="B6" s="41">
        <v>1925</v>
      </c>
      <c r="C6" s="181">
        <f>2017-B6</f>
        <v>92</v>
      </c>
      <c r="D6" s="181">
        <v>500000</v>
      </c>
      <c r="E6" s="500" t="s">
        <v>972</v>
      </c>
      <c r="F6" s="38">
        <v>2016</v>
      </c>
      <c r="G6" s="183"/>
      <c r="H6" s="184"/>
    </row>
    <row r="7" spans="1:8" s="19" customFormat="1" ht="48.75" customHeight="1" x14ac:dyDescent="0.3">
      <c r="A7" s="8" t="s">
        <v>16</v>
      </c>
      <c r="B7" s="4">
        <v>1937</v>
      </c>
      <c r="C7" s="7">
        <f>2017-B7</f>
        <v>80</v>
      </c>
      <c r="D7" s="443">
        <v>500000</v>
      </c>
      <c r="E7" s="8" t="s">
        <v>17</v>
      </c>
      <c r="F7" s="20">
        <v>2016</v>
      </c>
      <c r="G7" s="444"/>
      <c r="H7" s="435"/>
    </row>
    <row r="8" spans="1:8" s="433" customFormat="1" ht="48.75" customHeight="1" x14ac:dyDescent="0.25">
      <c r="A8" s="432" t="s">
        <v>175</v>
      </c>
      <c r="B8" s="445"/>
      <c r="C8" s="40"/>
      <c r="D8" s="446"/>
      <c r="E8" s="68"/>
      <c r="F8" s="447"/>
      <c r="G8" s="164"/>
      <c r="H8" s="448">
        <v>85</v>
      </c>
    </row>
    <row r="9" spans="1:8" s="19" customFormat="1" ht="35.1" customHeight="1" x14ac:dyDescent="0.3">
      <c r="A9" s="169" t="s">
        <v>826</v>
      </c>
      <c r="B9" s="168">
        <v>1916</v>
      </c>
      <c r="C9" s="178">
        <f t="shared" ref="C9:C72" si="0">2017-B9</f>
        <v>101</v>
      </c>
      <c r="D9" s="449">
        <v>1000000</v>
      </c>
      <c r="E9" s="169" t="s">
        <v>827</v>
      </c>
      <c r="F9" s="450">
        <v>2016</v>
      </c>
      <c r="G9" s="41"/>
      <c r="H9" s="450"/>
    </row>
    <row r="10" spans="1:8" s="19" customFormat="1" ht="39" customHeight="1" x14ac:dyDescent="0.3">
      <c r="A10" s="169" t="s">
        <v>828</v>
      </c>
      <c r="B10" s="168">
        <v>1916</v>
      </c>
      <c r="C10" s="178">
        <f t="shared" si="0"/>
        <v>101</v>
      </c>
      <c r="D10" s="449">
        <v>1000000</v>
      </c>
      <c r="E10" s="169" t="s">
        <v>829</v>
      </c>
      <c r="F10" s="450">
        <v>2016</v>
      </c>
      <c r="G10" s="41"/>
      <c r="H10" s="450"/>
    </row>
    <row r="11" spans="1:8" s="19" customFormat="1" ht="35.25" customHeight="1" x14ac:dyDescent="0.3">
      <c r="A11" s="51" t="s">
        <v>462</v>
      </c>
      <c r="B11" s="37">
        <v>1917</v>
      </c>
      <c r="C11" s="178">
        <f t="shared" si="0"/>
        <v>100</v>
      </c>
      <c r="D11" s="449">
        <v>1000000</v>
      </c>
      <c r="E11" s="177" t="s">
        <v>830</v>
      </c>
      <c r="F11" s="450">
        <v>2016</v>
      </c>
      <c r="G11" s="41"/>
      <c r="H11" s="450"/>
    </row>
    <row r="12" spans="1:8" s="19" customFormat="1" ht="35.1" customHeight="1" x14ac:dyDescent="0.3">
      <c r="A12" s="52" t="s">
        <v>962</v>
      </c>
      <c r="B12" s="53">
        <v>1917</v>
      </c>
      <c r="C12" s="178">
        <f t="shared" si="0"/>
        <v>100</v>
      </c>
      <c r="D12" s="449">
        <v>1000000</v>
      </c>
      <c r="E12" s="52" t="s">
        <v>831</v>
      </c>
      <c r="F12" s="450">
        <v>2016</v>
      </c>
      <c r="G12" s="41"/>
      <c r="H12" s="450"/>
    </row>
    <row r="13" spans="1:8" s="19" customFormat="1" ht="35.1" customHeight="1" x14ac:dyDescent="0.3">
      <c r="A13" s="169" t="s">
        <v>832</v>
      </c>
      <c r="B13" s="168">
        <v>1920</v>
      </c>
      <c r="C13" s="178">
        <f t="shared" si="0"/>
        <v>97</v>
      </c>
      <c r="D13" s="449">
        <v>500000</v>
      </c>
      <c r="E13" s="169" t="s">
        <v>833</v>
      </c>
      <c r="F13" s="450">
        <v>2016</v>
      </c>
      <c r="G13" s="41"/>
      <c r="H13" s="450"/>
    </row>
    <row r="14" spans="1:8" s="19" customFormat="1" ht="35.1" customHeight="1" x14ac:dyDescent="0.3">
      <c r="A14" s="169" t="s">
        <v>834</v>
      </c>
      <c r="B14" s="168">
        <v>1921</v>
      </c>
      <c r="C14" s="178">
        <f t="shared" si="0"/>
        <v>96</v>
      </c>
      <c r="D14" s="449">
        <v>500000</v>
      </c>
      <c r="E14" s="169" t="s">
        <v>835</v>
      </c>
      <c r="F14" s="450">
        <v>2016</v>
      </c>
      <c r="G14" s="41"/>
      <c r="H14" s="450"/>
    </row>
    <row r="15" spans="1:8" s="19" customFormat="1" ht="35.1" customHeight="1" x14ac:dyDescent="0.3">
      <c r="A15" s="52" t="s">
        <v>836</v>
      </c>
      <c r="B15" s="53">
        <v>1921</v>
      </c>
      <c r="C15" s="178">
        <f t="shared" si="0"/>
        <v>96</v>
      </c>
      <c r="D15" s="449">
        <v>500000</v>
      </c>
      <c r="E15" s="52" t="s">
        <v>837</v>
      </c>
      <c r="F15" s="450">
        <v>2016</v>
      </c>
      <c r="G15" s="41"/>
      <c r="H15" s="450"/>
    </row>
    <row r="16" spans="1:8" s="19" customFormat="1" ht="35.1" customHeight="1" x14ac:dyDescent="0.3">
      <c r="A16" s="169" t="s">
        <v>838</v>
      </c>
      <c r="B16" s="168">
        <v>1922</v>
      </c>
      <c r="C16" s="178">
        <f t="shared" si="0"/>
        <v>95</v>
      </c>
      <c r="D16" s="449">
        <v>500000</v>
      </c>
      <c r="E16" s="169" t="s">
        <v>839</v>
      </c>
      <c r="F16" s="450">
        <v>2016</v>
      </c>
      <c r="G16" s="41"/>
      <c r="H16" s="450"/>
    </row>
    <row r="17" spans="1:8" s="19" customFormat="1" ht="35.1" customHeight="1" x14ac:dyDescent="0.3">
      <c r="A17" s="451" t="s">
        <v>840</v>
      </c>
      <c r="B17" s="452">
        <v>1923</v>
      </c>
      <c r="C17" s="178">
        <f t="shared" si="0"/>
        <v>94</v>
      </c>
      <c r="D17" s="449">
        <v>500000</v>
      </c>
      <c r="E17" s="177" t="s">
        <v>841</v>
      </c>
      <c r="F17" s="450">
        <v>2016</v>
      </c>
      <c r="G17" s="453"/>
      <c r="H17" s="450"/>
    </row>
    <row r="18" spans="1:8" s="19" customFormat="1" ht="35.1" customHeight="1" x14ac:dyDescent="0.3">
      <c r="A18" s="169" t="s">
        <v>842</v>
      </c>
      <c r="B18" s="168">
        <v>1923</v>
      </c>
      <c r="C18" s="178">
        <f t="shared" si="0"/>
        <v>94</v>
      </c>
      <c r="D18" s="449">
        <v>500000</v>
      </c>
      <c r="E18" s="169" t="s">
        <v>843</v>
      </c>
      <c r="F18" s="450">
        <v>2016</v>
      </c>
      <c r="G18" s="41"/>
      <c r="H18" s="450"/>
    </row>
    <row r="19" spans="1:8" s="19" customFormat="1" ht="48" customHeight="1" x14ac:dyDescent="0.3">
      <c r="A19" s="169" t="s">
        <v>844</v>
      </c>
      <c r="B19" s="168">
        <v>1924</v>
      </c>
      <c r="C19" s="178">
        <f t="shared" si="0"/>
        <v>93</v>
      </c>
      <c r="D19" s="449">
        <v>500000</v>
      </c>
      <c r="E19" s="169" t="s">
        <v>845</v>
      </c>
      <c r="F19" s="450">
        <v>2016</v>
      </c>
      <c r="G19" s="41"/>
      <c r="H19" s="450"/>
    </row>
    <row r="20" spans="1:8" s="19" customFormat="1" ht="35.1" customHeight="1" x14ac:dyDescent="0.3">
      <c r="A20" s="169" t="s">
        <v>846</v>
      </c>
      <c r="B20" s="168">
        <v>1924</v>
      </c>
      <c r="C20" s="178">
        <f t="shared" si="0"/>
        <v>93</v>
      </c>
      <c r="D20" s="449">
        <v>500000</v>
      </c>
      <c r="E20" s="169" t="s">
        <v>847</v>
      </c>
      <c r="F20" s="450">
        <v>2016</v>
      </c>
      <c r="G20" s="41"/>
      <c r="H20" s="450"/>
    </row>
    <row r="21" spans="1:8" s="19" customFormat="1" ht="46.5" customHeight="1" x14ac:dyDescent="0.3">
      <c r="A21" s="52" t="s">
        <v>848</v>
      </c>
      <c r="B21" s="53">
        <v>1924</v>
      </c>
      <c r="C21" s="178">
        <f t="shared" si="0"/>
        <v>93</v>
      </c>
      <c r="D21" s="449">
        <v>500000</v>
      </c>
      <c r="E21" s="52" t="s">
        <v>849</v>
      </c>
      <c r="F21" s="450">
        <v>2016</v>
      </c>
      <c r="G21" s="41"/>
      <c r="H21" s="450"/>
    </row>
    <row r="22" spans="1:8" s="19" customFormat="1" ht="35.1" customHeight="1" x14ac:dyDescent="0.3">
      <c r="A22" s="169" t="s">
        <v>850</v>
      </c>
      <c r="B22" s="168">
        <v>1924</v>
      </c>
      <c r="C22" s="178">
        <f t="shared" si="0"/>
        <v>93</v>
      </c>
      <c r="D22" s="449">
        <v>500000</v>
      </c>
      <c r="E22" s="169" t="s">
        <v>835</v>
      </c>
      <c r="F22" s="450">
        <v>2016</v>
      </c>
      <c r="G22" s="41"/>
      <c r="H22" s="450"/>
    </row>
    <row r="23" spans="1:8" s="19" customFormat="1" ht="35.1" customHeight="1" x14ac:dyDescent="0.3">
      <c r="A23" s="177" t="s">
        <v>851</v>
      </c>
      <c r="B23" s="452">
        <v>1924</v>
      </c>
      <c r="C23" s="178">
        <f t="shared" si="0"/>
        <v>93</v>
      </c>
      <c r="D23" s="449">
        <v>500000</v>
      </c>
      <c r="E23" s="52" t="s">
        <v>852</v>
      </c>
      <c r="F23" s="450">
        <v>2016</v>
      </c>
      <c r="G23" s="454"/>
      <c r="H23" s="455"/>
    </row>
    <row r="24" spans="1:8" s="19" customFormat="1" ht="35.1" customHeight="1" x14ac:dyDescent="0.3">
      <c r="A24" s="52" t="s">
        <v>853</v>
      </c>
      <c r="B24" s="53">
        <v>1924</v>
      </c>
      <c r="C24" s="178">
        <f t="shared" si="0"/>
        <v>93</v>
      </c>
      <c r="D24" s="449">
        <v>500000</v>
      </c>
      <c r="E24" s="52" t="s">
        <v>854</v>
      </c>
      <c r="F24" s="450">
        <v>2016</v>
      </c>
      <c r="G24" s="41"/>
      <c r="H24" s="450"/>
    </row>
    <row r="25" spans="1:8" s="19" customFormat="1" ht="36.75" customHeight="1" x14ac:dyDescent="0.3">
      <c r="A25" s="169" t="s">
        <v>855</v>
      </c>
      <c r="B25" s="168">
        <v>1925</v>
      </c>
      <c r="C25" s="178">
        <f t="shared" si="0"/>
        <v>92</v>
      </c>
      <c r="D25" s="449">
        <v>500000</v>
      </c>
      <c r="E25" s="169" t="s">
        <v>837</v>
      </c>
      <c r="F25" s="450">
        <v>2016</v>
      </c>
      <c r="G25" s="41"/>
      <c r="H25" s="450"/>
    </row>
    <row r="26" spans="1:8" s="19" customFormat="1" ht="35.1" customHeight="1" x14ac:dyDescent="0.3">
      <c r="A26" s="177" t="s">
        <v>856</v>
      </c>
      <c r="B26" s="53">
        <v>1925</v>
      </c>
      <c r="C26" s="178">
        <f t="shared" si="0"/>
        <v>92</v>
      </c>
      <c r="D26" s="449">
        <v>500000</v>
      </c>
      <c r="E26" s="52" t="s">
        <v>857</v>
      </c>
      <c r="F26" s="450">
        <v>2016</v>
      </c>
      <c r="G26" s="53"/>
      <c r="H26" s="455"/>
    </row>
    <row r="27" spans="1:8" s="19" customFormat="1" ht="35.1" customHeight="1" x14ac:dyDescent="0.25">
      <c r="A27" s="52" t="s">
        <v>858</v>
      </c>
      <c r="B27" s="53">
        <v>1925</v>
      </c>
      <c r="C27" s="178">
        <f t="shared" si="0"/>
        <v>92</v>
      </c>
      <c r="D27" s="449">
        <v>500000</v>
      </c>
      <c r="E27" s="52" t="s">
        <v>859</v>
      </c>
      <c r="F27" s="450">
        <v>2016</v>
      </c>
      <c r="G27" s="53"/>
      <c r="H27" s="456"/>
    </row>
    <row r="28" spans="1:8" s="19" customFormat="1" ht="27" customHeight="1" x14ac:dyDescent="0.25">
      <c r="A28" s="52" t="s">
        <v>860</v>
      </c>
      <c r="B28" s="53">
        <v>1925</v>
      </c>
      <c r="C28" s="178">
        <f t="shared" si="0"/>
        <v>92</v>
      </c>
      <c r="D28" s="449">
        <v>500000</v>
      </c>
      <c r="E28" s="52" t="s">
        <v>861</v>
      </c>
      <c r="F28" s="450">
        <v>2016</v>
      </c>
      <c r="G28" s="53"/>
      <c r="H28" s="456"/>
    </row>
    <row r="29" spans="1:8" s="19" customFormat="1" ht="36" customHeight="1" x14ac:dyDescent="0.3">
      <c r="A29" s="451" t="s">
        <v>862</v>
      </c>
      <c r="B29" s="452">
        <v>1926</v>
      </c>
      <c r="C29" s="178">
        <f t="shared" si="0"/>
        <v>91</v>
      </c>
      <c r="D29" s="449">
        <v>500000</v>
      </c>
      <c r="E29" s="177" t="s">
        <v>863</v>
      </c>
      <c r="F29" s="450">
        <v>2016</v>
      </c>
      <c r="G29" s="41"/>
      <c r="H29" s="450"/>
    </row>
    <row r="30" spans="1:8" s="19" customFormat="1" ht="42" customHeight="1" x14ac:dyDescent="0.3">
      <c r="A30" s="52" t="s">
        <v>864</v>
      </c>
      <c r="B30" s="53">
        <v>1926</v>
      </c>
      <c r="C30" s="178">
        <f t="shared" si="0"/>
        <v>91</v>
      </c>
      <c r="D30" s="449">
        <v>500000</v>
      </c>
      <c r="E30" s="52" t="s">
        <v>865</v>
      </c>
      <c r="F30" s="450">
        <v>2016</v>
      </c>
      <c r="G30" s="41"/>
      <c r="H30" s="450"/>
    </row>
    <row r="31" spans="1:8" s="19" customFormat="1" ht="35.1" customHeight="1" x14ac:dyDescent="0.3">
      <c r="A31" s="451" t="s">
        <v>866</v>
      </c>
      <c r="B31" s="452">
        <v>1926</v>
      </c>
      <c r="C31" s="178">
        <f t="shared" si="0"/>
        <v>91</v>
      </c>
      <c r="D31" s="449">
        <v>500000</v>
      </c>
      <c r="E31" s="177" t="s">
        <v>867</v>
      </c>
      <c r="F31" s="450">
        <v>2016</v>
      </c>
      <c r="G31" s="41"/>
      <c r="H31" s="450"/>
    </row>
    <row r="32" spans="1:8" s="19" customFormat="1" ht="35.1" customHeight="1" x14ac:dyDescent="0.3">
      <c r="A32" s="169" t="s">
        <v>868</v>
      </c>
      <c r="B32" s="53">
        <v>1926</v>
      </c>
      <c r="C32" s="178">
        <f t="shared" si="0"/>
        <v>91</v>
      </c>
      <c r="D32" s="449">
        <v>500000</v>
      </c>
      <c r="E32" s="177" t="s">
        <v>869</v>
      </c>
      <c r="F32" s="450">
        <v>2016</v>
      </c>
      <c r="G32" s="41"/>
      <c r="H32" s="450"/>
    </row>
    <row r="33" spans="1:8" s="26" customFormat="1" ht="35.1" customHeight="1" x14ac:dyDescent="0.3">
      <c r="A33" s="52" t="s">
        <v>870</v>
      </c>
      <c r="B33" s="53">
        <v>1926</v>
      </c>
      <c r="C33" s="178">
        <f t="shared" si="0"/>
        <v>91</v>
      </c>
      <c r="D33" s="449">
        <v>500000</v>
      </c>
      <c r="E33" s="52" t="s">
        <v>863</v>
      </c>
      <c r="F33" s="450">
        <v>2016</v>
      </c>
      <c r="G33" s="41"/>
      <c r="H33" s="450"/>
    </row>
    <row r="34" spans="1:8" s="457" customFormat="1" ht="39" customHeight="1" x14ac:dyDescent="0.3">
      <c r="A34" s="52" t="s">
        <v>871</v>
      </c>
      <c r="B34" s="53">
        <v>1926</v>
      </c>
      <c r="C34" s="178">
        <f t="shared" si="0"/>
        <v>91</v>
      </c>
      <c r="D34" s="449">
        <v>500000</v>
      </c>
      <c r="E34" s="52" t="s">
        <v>872</v>
      </c>
      <c r="F34" s="450">
        <v>2016</v>
      </c>
      <c r="G34" s="41"/>
      <c r="H34" s="450"/>
    </row>
    <row r="35" spans="1:8" s="457" customFormat="1" ht="42.75" customHeight="1" x14ac:dyDescent="0.3">
      <c r="A35" s="451" t="s">
        <v>873</v>
      </c>
      <c r="B35" s="452">
        <v>1926</v>
      </c>
      <c r="C35" s="178">
        <f t="shared" si="0"/>
        <v>91</v>
      </c>
      <c r="D35" s="449">
        <v>500000</v>
      </c>
      <c r="E35" s="177" t="s">
        <v>874</v>
      </c>
      <c r="F35" s="450">
        <v>2016</v>
      </c>
      <c r="G35" s="41"/>
      <c r="H35" s="450"/>
    </row>
    <row r="36" spans="1:8" s="457" customFormat="1" ht="35.25" customHeight="1" x14ac:dyDescent="0.3">
      <c r="A36" s="52" t="s">
        <v>875</v>
      </c>
      <c r="B36" s="53">
        <v>1926</v>
      </c>
      <c r="C36" s="178">
        <f t="shared" si="0"/>
        <v>91</v>
      </c>
      <c r="D36" s="449">
        <v>500000</v>
      </c>
      <c r="E36" s="52" t="s">
        <v>876</v>
      </c>
      <c r="F36" s="450">
        <v>2016</v>
      </c>
      <c r="G36" s="41"/>
      <c r="H36" s="450"/>
    </row>
    <row r="37" spans="1:8" s="457" customFormat="1" ht="35.1" customHeight="1" x14ac:dyDescent="0.3">
      <c r="A37" s="48" t="s">
        <v>877</v>
      </c>
      <c r="B37" s="182">
        <v>1926</v>
      </c>
      <c r="C37" s="178">
        <f t="shared" si="0"/>
        <v>91</v>
      </c>
      <c r="D37" s="449">
        <v>500000</v>
      </c>
      <c r="E37" s="48" t="s">
        <v>878</v>
      </c>
      <c r="F37" s="450">
        <v>2016</v>
      </c>
      <c r="G37" s="41"/>
      <c r="H37" s="450"/>
    </row>
    <row r="38" spans="1:8" s="457" customFormat="1" ht="35.1" customHeight="1" x14ac:dyDescent="0.3">
      <c r="A38" s="169" t="s">
        <v>879</v>
      </c>
      <c r="B38" s="53">
        <v>1926</v>
      </c>
      <c r="C38" s="178">
        <f t="shared" si="0"/>
        <v>91</v>
      </c>
      <c r="D38" s="449">
        <v>500000</v>
      </c>
      <c r="E38" s="52" t="s">
        <v>880</v>
      </c>
      <c r="F38" s="450">
        <v>2016</v>
      </c>
      <c r="G38" s="41"/>
      <c r="H38" s="450"/>
    </row>
    <row r="39" spans="1:8" s="457" customFormat="1" ht="35.1" customHeight="1" x14ac:dyDescent="0.3">
      <c r="A39" s="52" t="s">
        <v>881</v>
      </c>
      <c r="B39" s="53">
        <v>1926</v>
      </c>
      <c r="C39" s="178">
        <f t="shared" si="0"/>
        <v>91</v>
      </c>
      <c r="D39" s="449">
        <v>500000</v>
      </c>
      <c r="E39" s="52" t="s">
        <v>882</v>
      </c>
      <c r="F39" s="450">
        <v>2016</v>
      </c>
      <c r="G39" s="41"/>
      <c r="H39" s="450"/>
    </row>
    <row r="40" spans="1:8" s="457" customFormat="1" ht="35.1" customHeight="1" x14ac:dyDescent="0.3">
      <c r="A40" s="51" t="s">
        <v>883</v>
      </c>
      <c r="B40" s="37">
        <v>1926</v>
      </c>
      <c r="C40" s="178">
        <f t="shared" si="0"/>
        <v>91</v>
      </c>
      <c r="D40" s="449">
        <v>500000</v>
      </c>
      <c r="E40" s="177" t="s">
        <v>830</v>
      </c>
      <c r="F40" s="450">
        <v>2016</v>
      </c>
      <c r="G40" s="41"/>
      <c r="H40" s="450"/>
    </row>
    <row r="41" spans="1:8" s="26" customFormat="1" ht="35.1" customHeight="1" x14ac:dyDescent="0.3">
      <c r="A41" s="169" t="s">
        <v>884</v>
      </c>
      <c r="B41" s="53">
        <v>1926</v>
      </c>
      <c r="C41" s="178">
        <f t="shared" si="0"/>
        <v>91</v>
      </c>
      <c r="D41" s="449">
        <v>500000</v>
      </c>
      <c r="E41" s="52" t="s">
        <v>885</v>
      </c>
      <c r="F41" s="450">
        <v>2016</v>
      </c>
      <c r="G41" s="41"/>
      <c r="H41" s="450"/>
    </row>
    <row r="42" spans="1:8" s="19" customFormat="1" ht="35.1" customHeight="1" x14ac:dyDescent="0.3">
      <c r="A42" s="52" t="s">
        <v>884</v>
      </c>
      <c r="B42" s="53">
        <v>1926</v>
      </c>
      <c r="C42" s="178">
        <f t="shared" si="0"/>
        <v>91</v>
      </c>
      <c r="D42" s="449">
        <v>500000</v>
      </c>
      <c r="E42" s="52" t="s">
        <v>886</v>
      </c>
      <c r="F42" s="450">
        <v>2016</v>
      </c>
      <c r="G42" s="41"/>
      <c r="H42" s="450"/>
    </row>
    <row r="43" spans="1:8" s="19" customFormat="1" ht="35.1" customHeight="1" x14ac:dyDescent="0.3">
      <c r="A43" s="52" t="s">
        <v>887</v>
      </c>
      <c r="B43" s="53">
        <v>1926</v>
      </c>
      <c r="C43" s="178">
        <f t="shared" si="0"/>
        <v>91</v>
      </c>
      <c r="D43" s="449">
        <v>500000</v>
      </c>
      <c r="E43" s="52" t="s">
        <v>888</v>
      </c>
      <c r="F43" s="450">
        <v>2016</v>
      </c>
      <c r="G43" s="41"/>
      <c r="H43" s="450"/>
    </row>
    <row r="44" spans="1:8" s="19" customFormat="1" ht="35.1" customHeight="1" x14ac:dyDescent="0.3">
      <c r="A44" s="52" t="s">
        <v>889</v>
      </c>
      <c r="B44" s="53">
        <v>1926</v>
      </c>
      <c r="C44" s="178">
        <f t="shared" si="0"/>
        <v>91</v>
      </c>
      <c r="D44" s="449">
        <v>500000</v>
      </c>
      <c r="E44" s="52" t="s">
        <v>890</v>
      </c>
      <c r="F44" s="450">
        <v>2016</v>
      </c>
      <c r="G44" s="41"/>
      <c r="H44" s="450"/>
    </row>
    <row r="45" spans="1:8" s="19" customFormat="1" ht="35.1" customHeight="1" x14ac:dyDescent="0.3">
      <c r="A45" s="169" t="s">
        <v>891</v>
      </c>
      <c r="B45" s="53">
        <v>1926</v>
      </c>
      <c r="C45" s="178">
        <f t="shared" si="0"/>
        <v>91</v>
      </c>
      <c r="D45" s="449">
        <v>500000</v>
      </c>
      <c r="E45" s="52" t="s">
        <v>892</v>
      </c>
      <c r="F45" s="450">
        <v>2016</v>
      </c>
      <c r="G45" s="41"/>
      <c r="H45" s="450"/>
    </row>
    <row r="46" spans="1:8" s="19" customFormat="1" ht="35.1" customHeight="1" x14ac:dyDescent="0.3">
      <c r="A46" s="52" t="s">
        <v>893</v>
      </c>
      <c r="B46" s="53">
        <v>1926</v>
      </c>
      <c r="C46" s="178">
        <f t="shared" si="0"/>
        <v>91</v>
      </c>
      <c r="D46" s="449">
        <v>500000</v>
      </c>
      <c r="E46" s="52" t="s">
        <v>894</v>
      </c>
      <c r="F46" s="450">
        <v>2016</v>
      </c>
      <c r="G46" s="41"/>
      <c r="H46" s="450"/>
    </row>
    <row r="47" spans="1:8" s="19" customFormat="1" ht="35.1" customHeight="1" x14ac:dyDescent="0.3">
      <c r="A47" s="52" t="s">
        <v>895</v>
      </c>
      <c r="B47" s="53">
        <v>1926</v>
      </c>
      <c r="C47" s="178">
        <f t="shared" si="0"/>
        <v>91</v>
      </c>
      <c r="D47" s="449">
        <v>500000</v>
      </c>
      <c r="E47" s="52" t="s">
        <v>896</v>
      </c>
      <c r="F47" s="450">
        <v>2016</v>
      </c>
      <c r="G47" s="41"/>
      <c r="H47" s="450"/>
    </row>
    <row r="48" spans="1:8" s="19" customFormat="1" ht="35.1" customHeight="1" x14ac:dyDescent="0.3">
      <c r="A48" s="169" t="s">
        <v>897</v>
      </c>
      <c r="B48" s="168">
        <v>1926</v>
      </c>
      <c r="C48" s="178">
        <f t="shared" si="0"/>
        <v>91</v>
      </c>
      <c r="D48" s="449">
        <v>500000</v>
      </c>
      <c r="E48" s="169" t="s">
        <v>837</v>
      </c>
      <c r="F48" s="450">
        <v>2016</v>
      </c>
      <c r="G48" s="41"/>
      <c r="H48" s="450"/>
    </row>
    <row r="49" spans="1:8" s="19" customFormat="1" ht="35.1" customHeight="1" x14ac:dyDescent="0.3">
      <c r="A49" s="52" t="s">
        <v>898</v>
      </c>
      <c r="B49" s="53">
        <v>1926</v>
      </c>
      <c r="C49" s="178">
        <f t="shared" si="0"/>
        <v>91</v>
      </c>
      <c r="D49" s="449">
        <v>500000</v>
      </c>
      <c r="E49" s="52" t="s">
        <v>899</v>
      </c>
      <c r="F49" s="450">
        <v>2016</v>
      </c>
      <c r="G49" s="41"/>
      <c r="H49" s="450"/>
    </row>
    <row r="50" spans="1:8" s="19" customFormat="1" ht="35.1" customHeight="1" x14ac:dyDescent="0.3">
      <c r="A50" s="52" t="s">
        <v>900</v>
      </c>
      <c r="B50" s="53">
        <v>1927</v>
      </c>
      <c r="C50" s="178">
        <f t="shared" si="0"/>
        <v>90</v>
      </c>
      <c r="D50" s="449">
        <v>500000</v>
      </c>
      <c r="E50" s="52" t="s">
        <v>901</v>
      </c>
      <c r="F50" s="450">
        <v>2016</v>
      </c>
      <c r="G50" s="41"/>
      <c r="H50" s="450"/>
    </row>
    <row r="51" spans="1:8" s="19" customFormat="1" ht="35.1" customHeight="1" x14ac:dyDescent="0.25">
      <c r="A51" s="52" t="s">
        <v>902</v>
      </c>
      <c r="B51" s="53">
        <v>1927</v>
      </c>
      <c r="C51" s="178">
        <f t="shared" si="0"/>
        <v>90</v>
      </c>
      <c r="D51" s="449">
        <v>500000</v>
      </c>
      <c r="E51" s="177" t="s">
        <v>903</v>
      </c>
      <c r="F51" s="450">
        <v>2016</v>
      </c>
      <c r="G51" s="53"/>
      <c r="H51" s="456"/>
    </row>
    <row r="52" spans="1:8" s="19" customFormat="1" ht="35.1" customHeight="1" x14ac:dyDescent="0.25">
      <c r="A52" s="52" t="s">
        <v>904</v>
      </c>
      <c r="B52" s="53">
        <v>1927</v>
      </c>
      <c r="C52" s="178">
        <f t="shared" si="0"/>
        <v>90</v>
      </c>
      <c r="D52" s="449">
        <v>500000</v>
      </c>
      <c r="E52" s="177" t="s">
        <v>905</v>
      </c>
      <c r="F52" s="450">
        <v>2016</v>
      </c>
      <c r="G52" s="53"/>
      <c r="H52" s="456"/>
    </row>
    <row r="53" spans="1:8" s="19" customFormat="1" ht="35.1" customHeight="1" x14ac:dyDescent="0.3">
      <c r="A53" s="451" t="s">
        <v>906</v>
      </c>
      <c r="B53" s="452">
        <v>1927</v>
      </c>
      <c r="C53" s="178">
        <f t="shared" si="0"/>
        <v>90</v>
      </c>
      <c r="D53" s="449">
        <v>500000</v>
      </c>
      <c r="E53" s="177" t="s">
        <v>830</v>
      </c>
      <c r="F53" s="450">
        <v>2016</v>
      </c>
      <c r="G53" s="453"/>
      <c r="H53" s="450"/>
    </row>
    <row r="54" spans="1:8" s="19" customFormat="1" ht="35.1" customHeight="1" x14ac:dyDescent="0.3">
      <c r="A54" s="169" t="s">
        <v>907</v>
      </c>
      <c r="B54" s="53">
        <v>1927</v>
      </c>
      <c r="C54" s="178">
        <f t="shared" si="0"/>
        <v>90</v>
      </c>
      <c r="D54" s="449">
        <v>500000</v>
      </c>
      <c r="E54" s="52" t="s">
        <v>830</v>
      </c>
      <c r="F54" s="450">
        <v>2016</v>
      </c>
      <c r="G54" s="453"/>
      <c r="H54" s="450"/>
    </row>
    <row r="55" spans="1:8" s="19" customFormat="1" ht="35.1" customHeight="1" x14ac:dyDescent="0.25">
      <c r="A55" s="52" t="s">
        <v>908</v>
      </c>
      <c r="B55" s="53">
        <v>1927</v>
      </c>
      <c r="C55" s="178">
        <f t="shared" si="0"/>
        <v>90</v>
      </c>
      <c r="D55" s="449">
        <v>500000</v>
      </c>
      <c r="E55" s="177" t="s">
        <v>909</v>
      </c>
      <c r="F55" s="450">
        <v>2016</v>
      </c>
      <c r="G55" s="53"/>
      <c r="H55" s="456"/>
    </row>
    <row r="56" spans="1:8" s="19" customFormat="1" ht="35.1" customHeight="1" x14ac:dyDescent="0.3">
      <c r="A56" s="52" t="s">
        <v>79</v>
      </c>
      <c r="B56" s="53">
        <v>1927</v>
      </c>
      <c r="C56" s="178">
        <f t="shared" si="0"/>
        <v>90</v>
      </c>
      <c r="D56" s="449">
        <v>500000</v>
      </c>
      <c r="E56" s="52" t="s">
        <v>833</v>
      </c>
      <c r="F56" s="450">
        <v>2016</v>
      </c>
      <c r="G56" s="41"/>
      <c r="H56" s="450"/>
    </row>
    <row r="57" spans="1:8" s="19" customFormat="1" ht="35.1" customHeight="1" x14ac:dyDescent="0.3">
      <c r="A57" s="52" t="s">
        <v>910</v>
      </c>
      <c r="B57" s="53">
        <v>1927</v>
      </c>
      <c r="C57" s="178">
        <f t="shared" si="0"/>
        <v>90</v>
      </c>
      <c r="D57" s="449">
        <v>500000</v>
      </c>
      <c r="E57" s="52" t="s">
        <v>911</v>
      </c>
      <c r="F57" s="450">
        <v>2016</v>
      </c>
      <c r="G57" s="41"/>
      <c r="H57" s="450"/>
    </row>
    <row r="58" spans="1:8" s="19" customFormat="1" ht="35.1" customHeight="1" x14ac:dyDescent="0.3">
      <c r="A58" s="52" t="s">
        <v>912</v>
      </c>
      <c r="B58" s="53">
        <v>1932</v>
      </c>
      <c r="C58" s="178">
        <f t="shared" si="0"/>
        <v>85</v>
      </c>
      <c r="D58" s="449">
        <v>500000</v>
      </c>
      <c r="E58" s="52" t="s">
        <v>843</v>
      </c>
      <c r="F58" s="450">
        <v>2016</v>
      </c>
      <c r="G58" s="41"/>
      <c r="H58" s="450"/>
    </row>
    <row r="59" spans="1:8" s="19" customFormat="1" ht="35.1" customHeight="1" x14ac:dyDescent="0.3">
      <c r="A59" s="52" t="s">
        <v>790</v>
      </c>
      <c r="B59" s="53">
        <v>1932</v>
      </c>
      <c r="C59" s="178">
        <f t="shared" si="0"/>
        <v>85</v>
      </c>
      <c r="D59" s="449">
        <v>500000</v>
      </c>
      <c r="E59" s="52" t="s">
        <v>911</v>
      </c>
      <c r="F59" s="450">
        <v>2016</v>
      </c>
      <c r="G59" s="41"/>
      <c r="H59" s="450"/>
    </row>
    <row r="60" spans="1:8" s="19" customFormat="1" ht="35.1" customHeight="1" x14ac:dyDescent="0.3">
      <c r="A60" s="451" t="s">
        <v>913</v>
      </c>
      <c r="B60" s="452">
        <v>1932</v>
      </c>
      <c r="C60" s="178">
        <f t="shared" si="0"/>
        <v>85</v>
      </c>
      <c r="D60" s="449">
        <v>500000</v>
      </c>
      <c r="E60" s="177" t="s">
        <v>830</v>
      </c>
      <c r="F60" s="450">
        <v>2016</v>
      </c>
      <c r="G60" s="453"/>
      <c r="H60" s="450"/>
    </row>
    <row r="61" spans="1:8" s="19" customFormat="1" ht="35.1" customHeight="1" x14ac:dyDescent="0.3">
      <c r="A61" s="169" t="s">
        <v>844</v>
      </c>
      <c r="B61" s="168">
        <v>1932</v>
      </c>
      <c r="C61" s="178">
        <f t="shared" si="0"/>
        <v>85</v>
      </c>
      <c r="D61" s="449">
        <v>500000</v>
      </c>
      <c r="E61" s="169" t="s">
        <v>914</v>
      </c>
      <c r="F61" s="450">
        <v>2016</v>
      </c>
      <c r="G61" s="41"/>
      <c r="H61" s="450"/>
    </row>
    <row r="62" spans="1:8" s="19" customFormat="1" ht="35.1" customHeight="1" x14ac:dyDescent="0.3">
      <c r="A62" s="169" t="s">
        <v>449</v>
      </c>
      <c r="B62" s="53">
        <v>1932</v>
      </c>
      <c r="C62" s="178">
        <f t="shared" si="0"/>
        <v>85</v>
      </c>
      <c r="D62" s="449">
        <v>500000</v>
      </c>
      <c r="E62" s="177" t="s">
        <v>915</v>
      </c>
      <c r="F62" s="450">
        <v>2016</v>
      </c>
      <c r="G62" s="453"/>
      <c r="H62" s="450"/>
    </row>
    <row r="63" spans="1:8" s="19" customFormat="1" ht="35.1" customHeight="1" x14ac:dyDescent="0.3">
      <c r="A63" s="52" t="s">
        <v>916</v>
      </c>
      <c r="B63" s="53">
        <v>1932</v>
      </c>
      <c r="C63" s="178">
        <f t="shared" si="0"/>
        <v>85</v>
      </c>
      <c r="D63" s="449">
        <v>500000</v>
      </c>
      <c r="E63" s="52" t="s">
        <v>917</v>
      </c>
      <c r="F63" s="450">
        <v>2016</v>
      </c>
      <c r="G63" s="41"/>
      <c r="H63" s="450"/>
    </row>
    <row r="64" spans="1:8" s="19" customFormat="1" ht="36" customHeight="1" x14ac:dyDescent="0.3">
      <c r="A64" s="48" t="s">
        <v>877</v>
      </c>
      <c r="B64" s="182">
        <v>1932</v>
      </c>
      <c r="C64" s="178">
        <f t="shared" si="0"/>
        <v>85</v>
      </c>
      <c r="D64" s="449">
        <v>500000</v>
      </c>
      <c r="E64" s="177" t="s">
        <v>830</v>
      </c>
      <c r="F64" s="450">
        <v>2016</v>
      </c>
      <c r="G64" s="453"/>
      <c r="H64" s="450"/>
    </row>
    <row r="65" spans="1:8" s="19" customFormat="1" ht="39.75" customHeight="1" x14ac:dyDescent="0.3">
      <c r="A65" s="451" t="s">
        <v>918</v>
      </c>
      <c r="B65" s="56">
        <v>1932</v>
      </c>
      <c r="C65" s="178">
        <f t="shared" si="0"/>
        <v>85</v>
      </c>
      <c r="D65" s="449">
        <v>500000</v>
      </c>
      <c r="E65" s="451" t="s">
        <v>843</v>
      </c>
      <c r="F65" s="450">
        <v>2016</v>
      </c>
      <c r="G65" s="41"/>
      <c r="H65" s="450"/>
    </row>
    <row r="66" spans="1:8" s="19" customFormat="1" ht="35.1" customHeight="1" x14ac:dyDescent="0.3">
      <c r="A66" s="52" t="s">
        <v>919</v>
      </c>
      <c r="B66" s="53">
        <v>1932</v>
      </c>
      <c r="C66" s="178">
        <f t="shared" si="0"/>
        <v>85</v>
      </c>
      <c r="D66" s="449">
        <v>500000</v>
      </c>
      <c r="E66" s="52" t="s">
        <v>920</v>
      </c>
      <c r="F66" s="450">
        <v>2016</v>
      </c>
      <c r="G66" s="41"/>
      <c r="H66" s="450"/>
    </row>
    <row r="67" spans="1:8" s="19" customFormat="1" ht="35.1" customHeight="1" x14ac:dyDescent="0.25">
      <c r="A67" s="52" t="s">
        <v>921</v>
      </c>
      <c r="B67" s="53">
        <v>1932</v>
      </c>
      <c r="C67" s="178">
        <f t="shared" si="0"/>
        <v>85</v>
      </c>
      <c r="D67" s="449">
        <v>500000</v>
      </c>
      <c r="E67" s="177" t="s">
        <v>909</v>
      </c>
      <c r="F67" s="450">
        <v>2016</v>
      </c>
      <c r="G67" s="53"/>
      <c r="H67" s="456"/>
    </row>
    <row r="68" spans="1:8" s="19" customFormat="1" ht="35.1" customHeight="1" x14ac:dyDescent="0.25">
      <c r="A68" s="52" t="s">
        <v>922</v>
      </c>
      <c r="B68" s="53">
        <v>1932</v>
      </c>
      <c r="C68" s="178">
        <f t="shared" si="0"/>
        <v>85</v>
      </c>
      <c r="D68" s="449">
        <v>500000</v>
      </c>
      <c r="E68" s="177" t="s">
        <v>905</v>
      </c>
      <c r="F68" s="450">
        <v>2016</v>
      </c>
      <c r="G68" s="53"/>
      <c r="H68" s="456"/>
    </row>
    <row r="69" spans="1:8" s="19" customFormat="1" ht="39" customHeight="1" x14ac:dyDescent="0.3">
      <c r="A69" s="52" t="s">
        <v>923</v>
      </c>
      <c r="B69" s="53">
        <v>1932</v>
      </c>
      <c r="C69" s="178">
        <f t="shared" si="0"/>
        <v>85</v>
      </c>
      <c r="D69" s="449">
        <v>500000</v>
      </c>
      <c r="E69" s="52" t="s">
        <v>924</v>
      </c>
      <c r="F69" s="450">
        <v>2016</v>
      </c>
      <c r="G69" s="41"/>
      <c r="H69" s="450"/>
    </row>
    <row r="70" spans="1:8" s="19" customFormat="1" ht="35.1" customHeight="1" x14ac:dyDescent="0.3">
      <c r="A70" s="51" t="s">
        <v>925</v>
      </c>
      <c r="B70" s="37">
        <v>1932</v>
      </c>
      <c r="C70" s="178">
        <f t="shared" si="0"/>
        <v>85</v>
      </c>
      <c r="D70" s="449">
        <v>500000</v>
      </c>
      <c r="E70" s="51" t="s">
        <v>926</v>
      </c>
      <c r="F70" s="450">
        <v>2016</v>
      </c>
      <c r="G70" s="453"/>
      <c r="H70" s="450"/>
    </row>
    <row r="71" spans="1:8" s="19" customFormat="1" ht="35.1" customHeight="1" x14ac:dyDescent="0.3">
      <c r="A71" s="52" t="s">
        <v>927</v>
      </c>
      <c r="B71" s="53">
        <v>1932</v>
      </c>
      <c r="C71" s="178">
        <f t="shared" si="0"/>
        <v>85</v>
      </c>
      <c r="D71" s="449">
        <v>500000</v>
      </c>
      <c r="E71" s="52" t="s">
        <v>928</v>
      </c>
      <c r="F71" s="450">
        <v>2016</v>
      </c>
      <c r="G71" s="41"/>
      <c r="H71" s="450"/>
    </row>
    <row r="72" spans="1:8" s="19" customFormat="1" ht="39" customHeight="1" x14ac:dyDescent="0.3">
      <c r="A72" s="51" t="s">
        <v>929</v>
      </c>
      <c r="B72" s="37">
        <v>1932</v>
      </c>
      <c r="C72" s="178">
        <f t="shared" si="0"/>
        <v>85</v>
      </c>
      <c r="D72" s="449">
        <v>500000</v>
      </c>
      <c r="E72" s="177" t="s">
        <v>830</v>
      </c>
      <c r="F72" s="450">
        <v>2016</v>
      </c>
      <c r="G72" s="41"/>
      <c r="H72" s="450"/>
    </row>
    <row r="73" spans="1:8" s="19" customFormat="1" ht="35.1" customHeight="1" x14ac:dyDescent="0.25">
      <c r="A73" s="52" t="s">
        <v>930</v>
      </c>
      <c r="B73" s="53">
        <v>1932</v>
      </c>
      <c r="C73" s="178">
        <f t="shared" ref="C73:C93" si="1">2017-B73</f>
        <v>85</v>
      </c>
      <c r="D73" s="449">
        <v>500000</v>
      </c>
      <c r="E73" s="52" t="s">
        <v>861</v>
      </c>
      <c r="F73" s="450">
        <v>2016</v>
      </c>
      <c r="G73" s="53"/>
      <c r="H73" s="456"/>
    </row>
    <row r="74" spans="1:8" s="19" customFormat="1" ht="35.1" customHeight="1" x14ac:dyDescent="0.3">
      <c r="A74" s="451" t="s">
        <v>931</v>
      </c>
      <c r="B74" s="56">
        <v>1932</v>
      </c>
      <c r="C74" s="178">
        <f t="shared" si="1"/>
        <v>85</v>
      </c>
      <c r="D74" s="449">
        <v>500000</v>
      </c>
      <c r="E74" s="177" t="s">
        <v>932</v>
      </c>
      <c r="F74" s="450">
        <v>2016</v>
      </c>
      <c r="G74" s="453"/>
      <c r="H74" s="450"/>
    </row>
    <row r="75" spans="1:8" s="19" customFormat="1" ht="35.1" customHeight="1" x14ac:dyDescent="0.3">
      <c r="A75" s="451" t="s">
        <v>933</v>
      </c>
      <c r="B75" s="56">
        <v>1937</v>
      </c>
      <c r="C75" s="178">
        <f t="shared" si="1"/>
        <v>80</v>
      </c>
      <c r="D75" s="449">
        <v>500000</v>
      </c>
      <c r="E75" s="177" t="s">
        <v>934</v>
      </c>
      <c r="F75" s="450">
        <v>2016</v>
      </c>
      <c r="G75" s="453"/>
      <c r="H75" s="450"/>
    </row>
    <row r="76" spans="1:8" s="19" customFormat="1" ht="35.1" customHeight="1" x14ac:dyDescent="0.25">
      <c r="A76" s="52" t="s">
        <v>935</v>
      </c>
      <c r="B76" s="53">
        <v>1937</v>
      </c>
      <c r="C76" s="178">
        <f t="shared" si="1"/>
        <v>80</v>
      </c>
      <c r="D76" s="449">
        <v>500000</v>
      </c>
      <c r="E76" s="52" t="s">
        <v>909</v>
      </c>
      <c r="F76" s="450">
        <v>2016</v>
      </c>
      <c r="G76" s="53"/>
      <c r="H76" s="456"/>
    </row>
    <row r="77" spans="1:8" s="19" customFormat="1" ht="35.1" customHeight="1" x14ac:dyDescent="0.3">
      <c r="A77" s="52" t="s">
        <v>936</v>
      </c>
      <c r="B77" s="53">
        <v>1937</v>
      </c>
      <c r="C77" s="178">
        <f t="shared" si="1"/>
        <v>80</v>
      </c>
      <c r="D77" s="449">
        <v>500000</v>
      </c>
      <c r="E77" s="52" t="s">
        <v>937</v>
      </c>
      <c r="F77" s="450">
        <v>2016</v>
      </c>
      <c r="G77" s="41"/>
      <c r="H77" s="450"/>
    </row>
    <row r="78" spans="1:8" s="19" customFormat="1" ht="35.1" customHeight="1" x14ac:dyDescent="0.3">
      <c r="A78" s="52" t="s">
        <v>938</v>
      </c>
      <c r="B78" s="53">
        <v>1937</v>
      </c>
      <c r="C78" s="178">
        <f t="shared" si="1"/>
        <v>80</v>
      </c>
      <c r="D78" s="449">
        <v>500000</v>
      </c>
      <c r="E78" s="52" t="s">
        <v>939</v>
      </c>
      <c r="F78" s="450">
        <v>2016</v>
      </c>
      <c r="G78" s="41"/>
      <c r="H78" s="450"/>
    </row>
    <row r="79" spans="1:8" s="19" customFormat="1" ht="35.1" customHeight="1" x14ac:dyDescent="0.25">
      <c r="A79" s="52" t="s">
        <v>940</v>
      </c>
      <c r="B79" s="53">
        <v>1937</v>
      </c>
      <c r="C79" s="178">
        <f t="shared" si="1"/>
        <v>80</v>
      </c>
      <c r="D79" s="449">
        <v>500000</v>
      </c>
      <c r="E79" s="177" t="s">
        <v>941</v>
      </c>
      <c r="F79" s="450">
        <v>2016</v>
      </c>
      <c r="G79" s="53"/>
      <c r="H79" s="456"/>
    </row>
    <row r="80" spans="1:8" s="19" customFormat="1" ht="35.1" customHeight="1" x14ac:dyDescent="0.25">
      <c r="A80" s="52" t="s">
        <v>942</v>
      </c>
      <c r="B80" s="53">
        <v>1937</v>
      </c>
      <c r="C80" s="178">
        <f t="shared" si="1"/>
        <v>80</v>
      </c>
      <c r="D80" s="449">
        <v>500000</v>
      </c>
      <c r="E80" s="52" t="s">
        <v>909</v>
      </c>
      <c r="F80" s="450">
        <v>2016</v>
      </c>
      <c r="G80" s="53"/>
      <c r="H80" s="456"/>
    </row>
    <row r="81" spans="1:8" s="19" customFormat="1" ht="35.1" customHeight="1" x14ac:dyDescent="0.25">
      <c r="A81" s="52" t="s">
        <v>943</v>
      </c>
      <c r="B81" s="53">
        <v>1937</v>
      </c>
      <c r="C81" s="178">
        <f t="shared" si="1"/>
        <v>80</v>
      </c>
      <c r="D81" s="449">
        <v>500000</v>
      </c>
      <c r="E81" s="52" t="s">
        <v>944</v>
      </c>
      <c r="F81" s="450">
        <v>2016</v>
      </c>
      <c r="G81" s="53"/>
      <c r="H81" s="456"/>
    </row>
    <row r="82" spans="1:8" s="19" customFormat="1" ht="45" customHeight="1" x14ac:dyDescent="0.25">
      <c r="A82" s="52" t="s">
        <v>945</v>
      </c>
      <c r="B82" s="53">
        <v>1937</v>
      </c>
      <c r="C82" s="178">
        <f t="shared" si="1"/>
        <v>80</v>
      </c>
      <c r="D82" s="449">
        <v>500000</v>
      </c>
      <c r="E82" s="52" t="s">
        <v>920</v>
      </c>
      <c r="F82" s="450">
        <v>2016</v>
      </c>
      <c r="G82" s="53"/>
      <c r="H82" s="456"/>
    </row>
    <row r="83" spans="1:8" s="19" customFormat="1" ht="39" customHeight="1" x14ac:dyDescent="0.25">
      <c r="A83" s="52" t="s">
        <v>946</v>
      </c>
      <c r="B83" s="53">
        <v>1937</v>
      </c>
      <c r="C83" s="178">
        <f t="shared" si="1"/>
        <v>80</v>
      </c>
      <c r="D83" s="449">
        <v>500000</v>
      </c>
      <c r="E83" s="52" t="s">
        <v>909</v>
      </c>
      <c r="F83" s="450">
        <v>2016</v>
      </c>
      <c r="G83" s="53"/>
      <c r="H83" s="456"/>
    </row>
    <row r="84" spans="1:8" s="19" customFormat="1" ht="39" customHeight="1" x14ac:dyDescent="0.3">
      <c r="A84" s="52" t="s">
        <v>877</v>
      </c>
      <c r="B84" s="53">
        <v>1937</v>
      </c>
      <c r="C84" s="178">
        <f t="shared" si="1"/>
        <v>80</v>
      </c>
      <c r="D84" s="449">
        <v>500000</v>
      </c>
      <c r="E84" s="52" t="s">
        <v>947</v>
      </c>
      <c r="F84" s="450">
        <v>2016</v>
      </c>
      <c r="G84" s="41"/>
      <c r="H84" s="450"/>
    </row>
    <row r="85" spans="1:8" s="19" customFormat="1" ht="35.1" customHeight="1" x14ac:dyDescent="0.25">
      <c r="A85" s="51" t="s">
        <v>777</v>
      </c>
      <c r="B85" s="37">
        <v>1937</v>
      </c>
      <c r="C85" s="178">
        <f t="shared" si="1"/>
        <v>80</v>
      </c>
      <c r="D85" s="449">
        <v>500000</v>
      </c>
      <c r="E85" s="51" t="s">
        <v>948</v>
      </c>
      <c r="F85" s="450">
        <v>2016</v>
      </c>
      <c r="G85" s="37"/>
      <c r="H85" s="458"/>
    </row>
    <row r="86" spans="1:8" s="19" customFormat="1" ht="35.1" customHeight="1" x14ac:dyDescent="0.3">
      <c r="A86" s="52" t="s">
        <v>949</v>
      </c>
      <c r="B86" s="53">
        <v>1937</v>
      </c>
      <c r="C86" s="178">
        <f t="shared" si="1"/>
        <v>80</v>
      </c>
      <c r="D86" s="449">
        <v>500000</v>
      </c>
      <c r="E86" s="52" t="s">
        <v>950</v>
      </c>
      <c r="F86" s="450">
        <v>2016</v>
      </c>
      <c r="G86" s="41"/>
      <c r="H86" s="450"/>
    </row>
    <row r="87" spans="1:8" s="19" customFormat="1" ht="35.1" customHeight="1" x14ac:dyDescent="0.25">
      <c r="A87" s="52" t="s">
        <v>450</v>
      </c>
      <c r="B87" s="53">
        <v>1937</v>
      </c>
      <c r="C87" s="178">
        <f t="shared" si="1"/>
        <v>80</v>
      </c>
      <c r="D87" s="449">
        <v>500000</v>
      </c>
      <c r="E87" s="52" t="s">
        <v>903</v>
      </c>
      <c r="F87" s="450">
        <v>2016</v>
      </c>
      <c r="G87" s="53"/>
      <c r="H87" s="456"/>
    </row>
    <row r="88" spans="1:8" s="19" customFormat="1" ht="35.1" customHeight="1" x14ac:dyDescent="0.3">
      <c r="A88" s="52" t="s">
        <v>951</v>
      </c>
      <c r="B88" s="53">
        <v>1937</v>
      </c>
      <c r="C88" s="178">
        <f t="shared" si="1"/>
        <v>80</v>
      </c>
      <c r="D88" s="449">
        <v>500000</v>
      </c>
      <c r="E88" s="52" t="s">
        <v>952</v>
      </c>
      <c r="F88" s="450">
        <v>2016</v>
      </c>
      <c r="G88" s="41"/>
      <c r="H88" s="450"/>
    </row>
    <row r="89" spans="1:8" s="19" customFormat="1" ht="35.1" customHeight="1" x14ac:dyDescent="0.3">
      <c r="A89" s="177" t="s">
        <v>953</v>
      </c>
      <c r="B89" s="37">
        <v>1937</v>
      </c>
      <c r="C89" s="178">
        <f t="shared" si="1"/>
        <v>80</v>
      </c>
      <c r="D89" s="449">
        <v>500000</v>
      </c>
      <c r="E89" s="177" t="s">
        <v>954</v>
      </c>
      <c r="F89" s="450">
        <v>2016</v>
      </c>
      <c r="G89" s="459"/>
      <c r="H89" s="460"/>
    </row>
    <row r="90" spans="1:8" s="19" customFormat="1" ht="35.1" customHeight="1" x14ac:dyDescent="0.3">
      <c r="A90" s="52" t="s">
        <v>955</v>
      </c>
      <c r="B90" s="53">
        <v>1937</v>
      </c>
      <c r="C90" s="178">
        <f t="shared" si="1"/>
        <v>80</v>
      </c>
      <c r="D90" s="449">
        <v>500000</v>
      </c>
      <c r="E90" s="52" t="s">
        <v>939</v>
      </c>
      <c r="F90" s="450">
        <v>2016</v>
      </c>
      <c r="G90" s="41"/>
      <c r="H90" s="450"/>
    </row>
    <row r="91" spans="1:8" s="19" customFormat="1" ht="35.1" customHeight="1" x14ac:dyDescent="0.3">
      <c r="A91" s="169" t="s">
        <v>956</v>
      </c>
      <c r="B91" s="53">
        <v>1937</v>
      </c>
      <c r="C91" s="178">
        <f t="shared" si="1"/>
        <v>80</v>
      </c>
      <c r="D91" s="449">
        <v>500000</v>
      </c>
      <c r="E91" s="177" t="s">
        <v>957</v>
      </c>
      <c r="F91" s="450">
        <v>2016</v>
      </c>
      <c r="G91" s="453"/>
      <c r="H91" s="450"/>
    </row>
    <row r="92" spans="1:8" s="19" customFormat="1" ht="35.1" customHeight="1" x14ac:dyDescent="0.3">
      <c r="A92" s="169" t="s">
        <v>958</v>
      </c>
      <c r="B92" s="53">
        <v>1937</v>
      </c>
      <c r="C92" s="178">
        <f t="shared" si="1"/>
        <v>80</v>
      </c>
      <c r="D92" s="449">
        <v>500000</v>
      </c>
      <c r="E92" s="177" t="s">
        <v>959</v>
      </c>
      <c r="F92" s="450">
        <v>2016</v>
      </c>
      <c r="G92" s="453"/>
      <c r="H92" s="450"/>
    </row>
    <row r="93" spans="1:8" s="19" customFormat="1" ht="39" customHeight="1" x14ac:dyDescent="0.3">
      <c r="A93" s="461" t="s">
        <v>960</v>
      </c>
      <c r="B93" s="462">
        <v>1937</v>
      </c>
      <c r="C93" s="222">
        <f t="shared" si="1"/>
        <v>80</v>
      </c>
      <c r="D93" s="449">
        <v>500000</v>
      </c>
      <c r="E93" s="461" t="s">
        <v>961</v>
      </c>
      <c r="F93" s="450">
        <v>2016</v>
      </c>
      <c r="G93" s="463"/>
      <c r="H93" s="464"/>
    </row>
    <row r="94" spans="1:8" s="26" customFormat="1" ht="48.75" customHeight="1" x14ac:dyDescent="0.3">
      <c r="A94" s="73" t="s">
        <v>18</v>
      </c>
      <c r="B94" s="2"/>
      <c r="C94" s="3"/>
      <c r="D94" s="3"/>
      <c r="E94" s="65"/>
      <c r="F94" s="34"/>
      <c r="G94" s="63"/>
      <c r="H94" s="465">
        <v>6</v>
      </c>
    </row>
    <row r="95" spans="1:8" s="19" customFormat="1" ht="48.75" customHeight="1" x14ac:dyDescent="0.3">
      <c r="A95" s="159" t="s">
        <v>9</v>
      </c>
      <c r="B95" s="18">
        <v>1920</v>
      </c>
      <c r="C95" s="7">
        <f t="shared" ref="C95:C100" si="2">2017-B95</f>
        <v>97</v>
      </c>
      <c r="D95" s="80">
        <v>500000</v>
      </c>
      <c r="E95" s="64" t="s">
        <v>19</v>
      </c>
      <c r="F95" s="434">
        <v>2016</v>
      </c>
      <c r="G95" s="444"/>
      <c r="H95" s="435"/>
    </row>
    <row r="96" spans="1:8" s="19" customFormat="1" ht="48.75" customHeight="1" x14ac:dyDescent="0.3">
      <c r="A96" s="159" t="s">
        <v>10</v>
      </c>
      <c r="B96" s="18">
        <v>1920</v>
      </c>
      <c r="C96" s="7">
        <f t="shared" si="2"/>
        <v>97</v>
      </c>
      <c r="D96" s="80">
        <v>500000</v>
      </c>
      <c r="E96" s="64" t="s">
        <v>20</v>
      </c>
      <c r="F96" s="434">
        <v>2016</v>
      </c>
      <c r="G96" s="444"/>
      <c r="H96" s="435"/>
    </row>
    <row r="97" spans="1:8" s="19" customFormat="1" ht="48.75" customHeight="1" x14ac:dyDescent="0.3">
      <c r="A97" s="159" t="s">
        <v>11</v>
      </c>
      <c r="B97" s="4">
        <v>1924</v>
      </c>
      <c r="C97" s="7">
        <f t="shared" si="2"/>
        <v>93</v>
      </c>
      <c r="D97" s="80">
        <v>500000</v>
      </c>
      <c r="E97" s="64" t="s">
        <v>19</v>
      </c>
      <c r="F97" s="434">
        <v>2016</v>
      </c>
      <c r="G97" s="444"/>
      <c r="H97" s="435"/>
    </row>
    <row r="98" spans="1:8" s="19" customFormat="1" ht="48.75" customHeight="1" x14ac:dyDescent="0.3">
      <c r="A98" s="159" t="s">
        <v>12</v>
      </c>
      <c r="B98" s="18">
        <v>1925</v>
      </c>
      <c r="C98" s="7">
        <f t="shared" si="2"/>
        <v>92</v>
      </c>
      <c r="D98" s="80">
        <v>500000</v>
      </c>
      <c r="E98" s="64" t="s">
        <v>21</v>
      </c>
      <c r="F98" s="434">
        <v>2016</v>
      </c>
      <c r="G98" s="444"/>
      <c r="H98" s="435"/>
    </row>
    <row r="99" spans="1:8" s="19" customFormat="1" ht="48.75" customHeight="1" x14ac:dyDescent="0.3">
      <c r="A99" s="159" t="s">
        <v>22</v>
      </c>
      <c r="B99" s="4">
        <v>1932</v>
      </c>
      <c r="C99" s="7">
        <f t="shared" si="2"/>
        <v>85</v>
      </c>
      <c r="D99" s="80">
        <v>500000</v>
      </c>
      <c r="E99" s="8" t="s">
        <v>23</v>
      </c>
      <c r="F99" s="434">
        <v>2016</v>
      </c>
      <c r="G99" s="466"/>
      <c r="H99" s="435"/>
    </row>
    <row r="100" spans="1:8" s="19" customFormat="1" ht="48.75" customHeight="1" x14ac:dyDescent="0.3">
      <c r="A100" s="159" t="s">
        <v>24</v>
      </c>
      <c r="B100" s="4">
        <v>1932</v>
      </c>
      <c r="C100" s="7">
        <f t="shared" si="2"/>
        <v>85</v>
      </c>
      <c r="D100" s="80">
        <v>500000</v>
      </c>
      <c r="E100" s="64" t="s">
        <v>20</v>
      </c>
      <c r="F100" s="434">
        <v>2016</v>
      </c>
      <c r="G100" s="466"/>
      <c r="H100" s="435"/>
    </row>
    <row r="101" spans="1:8" s="26" customFormat="1" ht="48.75" customHeight="1" x14ac:dyDescent="0.3">
      <c r="A101" s="73" t="s">
        <v>25</v>
      </c>
      <c r="B101" s="2"/>
      <c r="C101" s="3"/>
      <c r="D101" s="3"/>
      <c r="E101" s="65"/>
      <c r="F101" s="34"/>
      <c r="G101" s="65"/>
      <c r="H101" s="441">
        <v>2</v>
      </c>
    </row>
    <row r="102" spans="1:8" s="19" customFormat="1" ht="48.75" customHeight="1" x14ac:dyDescent="0.3">
      <c r="A102" s="8" t="s">
        <v>26</v>
      </c>
      <c r="B102" s="4">
        <v>1937</v>
      </c>
      <c r="C102" s="7">
        <f>2017-B102</f>
        <v>80</v>
      </c>
      <c r="D102" s="80">
        <v>500000</v>
      </c>
      <c r="E102" s="8" t="s">
        <v>27</v>
      </c>
      <c r="F102" s="20">
        <v>2016</v>
      </c>
      <c r="G102" s="444"/>
      <c r="H102" s="435"/>
    </row>
    <row r="103" spans="1:8" s="19" customFormat="1" ht="48.75" customHeight="1" x14ac:dyDescent="0.3">
      <c r="A103" s="82" t="s">
        <v>28</v>
      </c>
      <c r="B103" s="83">
        <v>1937</v>
      </c>
      <c r="C103" s="84">
        <f>2017-B103</f>
        <v>80</v>
      </c>
      <c r="D103" s="80">
        <v>500000</v>
      </c>
      <c r="E103" s="82" t="s">
        <v>29</v>
      </c>
      <c r="F103" s="20">
        <v>2016</v>
      </c>
      <c r="G103" s="444"/>
      <c r="H103" s="435"/>
    </row>
    <row r="104" spans="1:8" s="26" customFormat="1" ht="48.75" customHeight="1" x14ac:dyDescent="0.3">
      <c r="A104" s="72" t="s">
        <v>796</v>
      </c>
      <c r="B104" s="11"/>
      <c r="C104" s="3"/>
      <c r="D104" s="3"/>
      <c r="E104" s="65"/>
      <c r="F104" s="467"/>
      <c r="G104" s="63"/>
      <c r="H104" s="441">
        <v>3</v>
      </c>
    </row>
    <row r="105" spans="1:8" s="19" customFormat="1" ht="48.75" customHeight="1" x14ac:dyDescent="0.25">
      <c r="A105" s="159" t="s">
        <v>30</v>
      </c>
      <c r="B105" s="4">
        <v>1923</v>
      </c>
      <c r="C105" s="7">
        <f>2017-B105</f>
        <v>94</v>
      </c>
      <c r="D105" s="80">
        <v>500000</v>
      </c>
      <c r="E105" s="8" t="s">
        <v>31</v>
      </c>
      <c r="F105" s="20">
        <v>2016</v>
      </c>
      <c r="G105" s="5"/>
      <c r="H105" s="435"/>
    </row>
    <row r="106" spans="1:8" s="19" customFormat="1" ht="48.75" customHeight="1" x14ac:dyDescent="0.25">
      <c r="A106" s="159" t="s">
        <v>32</v>
      </c>
      <c r="B106" s="18">
        <v>1932</v>
      </c>
      <c r="C106" s="7">
        <f>2017-B106</f>
        <v>85</v>
      </c>
      <c r="D106" s="80">
        <v>500000</v>
      </c>
      <c r="E106" s="64" t="s">
        <v>31</v>
      </c>
      <c r="F106" s="20">
        <v>2016</v>
      </c>
      <c r="G106" s="5"/>
      <c r="H106" s="435"/>
    </row>
    <row r="107" spans="1:8" s="19" customFormat="1" ht="48.75" customHeight="1" x14ac:dyDescent="0.25">
      <c r="A107" s="159" t="s">
        <v>33</v>
      </c>
      <c r="B107" s="18">
        <v>1937</v>
      </c>
      <c r="C107" s="7">
        <f>2017-B107</f>
        <v>80</v>
      </c>
      <c r="D107" s="80">
        <v>500000</v>
      </c>
      <c r="E107" s="64" t="s">
        <v>34</v>
      </c>
      <c r="F107" s="20">
        <v>2016</v>
      </c>
      <c r="G107" s="5"/>
      <c r="H107" s="435"/>
    </row>
    <row r="108" spans="1:8" s="19" customFormat="1" ht="48.75" customHeight="1" x14ac:dyDescent="0.25">
      <c r="A108" s="72" t="s">
        <v>39</v>
      </c>
      <c r="B108" s="11"/>
      <c r="C108" s="160"/>
      <c r="D108" s="3"/>
      <c r="E108" s="10"/>
      <c r="F108" s="34"/>
      <c r="G108" s="468"/>
      <c r="H108" s="441">
        <v>2</v>
      </c>
    </row>
    <row r="109" spans="1:8" s="19" customFormat="1" ht="48.75" customHeight="1" x14ac:dyDescent="0.25">
      <c r="A109" s="159" t="s">
        <v>35</v>
      </c>
      <c r="B109" s="18">
        <v>1918</v>
      </c>
      <c r="C109" s="7">
        <f>2017-B109</f>
        <v>99</v>
      </c>
      <c r="D109" s="80">
        <v>500000</v>
      </c>
      <c r="E109" s="64" t="s">
        <v>36</v>
      </c>
      <c r="F109" s="20">
        <v>2016</v>
      </c>
      <c r="G109" s="5"/>
      <c r="H109" s="435"/>
    </row>
    <row r="110" spans="1:8" s="19" customFormat="1" ht="48.75" customHeight="1" x14ac:dyDescent="0.25">
      <c r="A110" s="159" t="s">
        <v>37</v>
      </c>
      <c r="B110" s="18">
        <v>1927</v>
      </c>
      <c r="C110" s="7">
        <f>2017-B110</f>
        <v>90</v>
      </c>
      <c r="D110" s="80">
        <v>500000</v>
      </c>
      <c r="E110" s="64" t="s">
        <v>38</v>
      </c>
      <c r="F110" s="20">
        <v>2016</v>
      </c>
      <c r="G110" s="5"/>
      <c r="H110" s="437"/>
    </row>
    <row r="111" spans="1:8" s="19" customFormat="1" ht="48.75" customHeight="1" x14ac:dyDescent="0.25">
      <c r="A111" s="72" t="s">
        <v>44</v>
      </c>
      <c r="B111" s="11"/>
      <c r="C111" s="160"/>
      <c r="D111" s="3"/>
      <c r="E111" s="10"/>
      <c r="F111" s="34"/>
      <c r="G111" s="47"/>
      <c r="H111" s="469">
        <v>2</v>
      </c>
    </row>
    <row r="112" spans="1:8" s="26" customFormat="1" ht="48.75" customHeight="1" x14ac:dyDescent="0.25">
      <c r="A112" s="159" t="s">
        <v>40</v>
      </c>
      <c r="B112" s="18"/>
      <c r="C112" s="7"/>
      <c r="D112" s="80">
        <v>500000</v>
      </c>
      <c r="E112" s="64" t="s">
        <v>41</v>
      </c>
      <c r="F112" s="20">
        <v>2016</v>
      </c>
      <c r="G112" s="5"/>
      <c r="H112" s="438"/>
    </row>
    <row r="113" spans="1:8" s="19" customFormat="1" ht="48.75" customHeight="1" x14ac:dyDescent="0.25">
      <c r="A113" s="159" t="s">
        <v>42</v>
      </c>
      <c r="B113" s="18"/>
      <c r="C113" s="7"/>
      <c r="D113" s="80">
        <v>500000</v>
      </c>
      <c r="E113" s="64" t="s">
        <v>43</v>
      </c>
      <c r="F113" s="20">
        <v>2016</v>
      </c>
      <c r="G113" s="5"/>
      <c r="H113" s="435"/>
    </row>
    <row r="114" spans="1:8" s="26" customFormat="1" ht="48.75" customHeight="1" x14ac:dyDescent="0.3">
      <c r="A114" s="13" t="s">
        <v>197</v>
      </c>
      <c r="B114" s="11"/>
      <c r="C114" s="12"/>
      <c r="D114" s="67"/>
      <c r="E114" s="117"/>
      <c r="F114" s="34"/>
      <c r="G114" s="63"/>
      <c r="H114" s="441">
        <v>6</v>
      </c>
    </row>
    <row r="115" spans="1:8" s="19" customFormat="1" ht="48.75" customHeight="1" x14ac:dyDescent="0.3">
      <c r="A115" s="8" t="s">
        <v>45</v>
      </c>
      <c r="B115" s="4">
        <v>1927</v>
      </c>
      <c r="C115" s="7">
        <f t="shared" ref="C115:C120" si="3">2017-B115</f>
        <v>90</v>
      </c>
      <c r="D115" s="470">
        <v>500000</v>
      </c>
      <c r="E115" s="8" t="s">
        <v>46</v>
      </c>
      <c r="F115" s="20">
        <v>2016</v>
      </c>
      <c r="G115" s="444"/>
      <c r="H115" s="435"/>
    </row>
    <row r="116" spans="1:8" s="26" customFormat="1" ht="48.75" customHeight="1" x14ac:dyDescent="0.3">
      <c r="A116" s="8" t="s">
        <v>963</v>
      </c>
      <c r="B116" s="4">
        <v>1932</v>
      </c>
      <c r="C116" s="7">
        <f t="shared" si="3"/>
        <v>85</v>
      </c>
      <c r="D116" s="470">
        <v>500000</v>
      </c>
      <c r="E116" s="8" t="s">
        <v>47</v>
      </c>
      <c r="F116" s="20">
        <v>2016</v>
      </c>
      <c r="G116" s="444"/>
      <c r="H116" s="436"/>
    </row>
    <row r="117" spans="1:8" s="19" customFormat="1" ht="48.75" customHeight="1" x14ac:dyDescent="0.3">
      <c r="A117" s="8" t="s">
        <v>48</v>
      </c>
      <c r="B117" s="4">
        <v>1937</v>
      </c>
      <c r="C117" s="7">
        <f t="shared" si="3"/>
        <v>80</v>
      </c>
      <c r="D117" s="470">
        <v>500000</v>
      </c>
      <c r="E117" s="8" t="s">
        <v>49</v>
      </c>
      <c r="F117" s="20">
        <v>2016</v>
      </c>
      <c r="G117" s="466"/>
      <c r="H117" s="436"/>
    </row>
    <row r="118" spans="1:8" s="19" customFormat="1" ht="48.75" customHeight="1" x14ac:dyDescent="0.3">
      <c r="A118" s="8" t="s">
        <v>50</v>
      </c>
      <c r="B118" s="4">
        <v>1937</v>
      </c>
      <c r="C118" s="7">
        <f t="shared" si="3"/>
        <v>80</v>
      </c>
      <c r="D118" s="470">
        <v>500000</v>
      </c>
      <c r="E118" s="8" t="s">
        <v>51</v>
      </c>
      <c r="F118" s="20">
        <v>2016</v>
      </c>
      <c r="G118" s="466"/>
      <c r="H118" s="436"/>
    </row>
    <row r="119" spans="1:8" s="26" customFormat="1" ht="48.75" customHeight="1" x14ac:dyDescent="0.3">
      <c r="A119" s="8" t="s">
        <v>52</v>
      </c>
      <c r="B119" s="4">
        <v>1937</v>
      </c>
      <c r="C119" s="7">
        <f t="shared" si="3"/>
        <v>80</v>
      </c>
      <c r="D119" s="470">
        <v>500000</v>
      </c>
      <c r="E119" s="8" t="s">
        <v>51</v>
      </c>
      <c r="F119" s="20">
        <v>2016</v>
      </c>
      <c r="G119" s="466"/>
      <c r="H119" s="436"/>
    </row>
    <row r="120" spans="1:8" s="457" customFormat="1" ht="48.75" customHeight="1" x14ac:dyDescent="0.25">
      <c r="A120" s="161" t="s">
        <v>54</v>
      </c>
      <c r="B120" s="83">
        <v>1937</v>
      </c>
      <c r="C120" s="84">
        <f t="shared" si="3"/>
        <v>80</v>
      </c>
      <c r="D120" s="470">
        <v>500000</v>
      </c>
      <c r="E120" s="82" t="s">
        <v>47</v>
      </c>
      <c r="F120" s="20">
        <v>2016</v>
      </c>
      <c r="G120" s="8"/>
      <c r="H120" s="436"/>
    </row>
    <row r="121" spans="1:8" s="433" customFormat="1" ht="48.75" customHeight="1" x14ac:dyDescent="0.25">
      <c r="A121" s="72" t="s">
        <v>56</v>
      </c>
      <c r="B121" s="11"/>
      <c r="C121" s="160"/>
      <c r="D121" s="3"/>
      <c r="E121" s="10"/>
      <c r="F121" s="467"/>
      <c r="G121" s="10"/>
      <c r="H121" s="441">
        <v>29</v>
      </c>
    </row>
    <row r="122" spans="1:8" s="457" customFormat="1" ht="48.75" customHeight="1" x14ac:dyDescent="0.25">
      <c r="A122" s="159" t="s">
        <v>797</v>
      </c>
      <c r="B122" s="18">
        <v>1910</v>
      </c>
      <c r="C122" s="7">
        <f t="shared" ref="C122:C138" si="4">2017-B122</f>
        <v>107</v>
      </c>
      <c r="D122" s="80">
        <v>1000000</v>
      </c>
      <c r="E122" s="64" t="s">
        <v>57</v>
      </c>
      <c r="F122" s="20">
        <v>2016</v>
      </c>
      <c r="G122" s="85"/>
      <c r="H122" s="436"/>
    </row>
    <row r="123" spans="1:8" s="457" customFormat="1" ht="48.75" customHeight="1" x14ac:dyDescent="0.25">
      <c r="A123" s="159" t="s">
        <v>208</v>
      </c>
      <c r="B123" s="18">
        <v>1920</v>
      </c>
      <c r="C123" s="7">
        <f t="shared" si="4"/>
        <v>97</v>
      </c>
      <c r="D123" s="80">
        <v>500000</v>
      </c>
      <c r="E123" s="64" t="s">
        <v>207</v>
      </c>
      <c r="F123" s="20">
        <v>2016</v>
      </c>
      <c r="G123" s="5"/>
      <c r="H123" s="435"/>
    </row>
    <row r="124" spans="1:8" s="457" customFormat="1" ht="48.75" customHeight="1" x14ac:dyDescent="0.25">
      <c r="A124" s="159" t="s">
        <v>58</v>
      </c>
      <c r="B124" s="18">
        <v>1921</v>
      </c>
      <c r="C124" s="7">
        <f t="shared" si="4"/>
        <v>96</v>
      </c>
      <c r="D124" s="80">
        <v>500000</v>
      </c>
      <c r="E124" s="64" t="s">
        <v>59</v>
      </c>
      <c r="F124" s="20">
        <v>2016</v>
      </c>
      <c r="G124" s="86"/>
      <c r="H124" s="436"/>
    </row>
    <row r="125" spans="1:8" s="457" customFormat="1" ht="48.75" customHeight="1" x14ac:dyDescent="0.25">
      <c r="A125" s="159" t="s">
        <v>62</v>
      </c>
      <c r="B125" s="4">
        <v>1925</v>
      </c>
      <c r="C125" s="7">
        <f t="shared" si="4"/>
        <v>92</v>
      </c>
      <c r="D125" s="80">
        <v>500000</v>
      </c>
      <c r="E125" s="8" t="s">
        <v>61</v>
      </c>
      <c r="F125" s="20">
        <v>2016</v>
      </c>
      <c r="G125" s="87"/>
      <c r="H125" s="436"/>
    </row>
    <row r="126" spans="1:8" s="19" customFormat="1" ht="48.75" customHeight="1" x14ac:dyDescent="0.25">
      <c r="A126" s="159" t="s">
        <v>206</v>
      </c>
      <c r="B126" s="18">
        <v>1926</v>
      </c>
      <c r="C126" s="7">
        <f t="shared" si="4"/>
        <v>91</v>
      </c>
      <c r="D126" s="80">
        <v>500000</v>
      </c>
      <c r="E126" s="64" t="s">
        <v>207</v>
      </c>
      <c r="F126" s="20">
        <v>2016</v>
      </c>
      <c r="G126" s="5"/>
      <c r="H126" s="435"/>
    </row>
    <row r="127" spans="1:8" s="19" customFormat="1" ht="48.75" customHeight="1" x14ac:dyDescent="0.25">
      <c r="A127" s="159" t="s">
        <v>60</v>
      </c>
      <c r="B127" s="4">
        <v>1927</v>
      </c>
      <c r="C127" s="7">
        <f t="shared" si="4"/>
        <v>90</v>
      </c>
      <c r="D127" s="80">
        <v>500000</v>
      </c>
      <c r="E127" s="8" t="s">
        <v>61</v>
      </c>
      <c r="F127" s="20">
        <v>2016</v>
      </c>
      <c r="G127" s="357"/>
      <c r="H127" s="436"/>
    </row>
    <row r="128" spans="1:8" s="26" customFormat="1" ht="48.75" customHeight="1" x14ac:dyDescent="0.25">
      <c r="A128" s="159" t="s">
        <v>63</v>
      </c>
      <c r="B128" s="4">
        <v>1927</v>
      </c>
      <c r="C128" s="7">
        <f t="shared" si="4"/>
        <v>90</v>
      </c>
      <c r="D128" s="80">
        <v>500000</v>
      </c>
      <c r="E128" s="8" t="s">
        <v>64</v>
      </c>
      <c r="F128" s="20">
        <v>2016</v>
      </c>
      <c r="G128" s="87"/>
      <c r="H128" s="435"/>
    </row>
    <row r="129" spans="1:8" s="19" customFormat="1" ht="48.75" customHeight="1" x14ac:dyDescent="0.25">
      <c r="A129" s="159" t="s">
        <v>71</v>
      </c>
      <c r="B129" s="4">
        <v>1932</v>
      </c>
      <c r="C129" s="7">
        <f t="shared" si="4"/>
        <v>85</v>
      </c>
      <c r="D129" s="80">
        <v>500000</v>
      </c>
      <c r="E129" s="8" t="s">
        <v>61</v>
      </c>
      <c r="F129" s="20">
        <v>2016</v>
      </c>
      <c r="G129" s="5"/>
      <c r="H129" s="435"/>
    </row>
    <row r="130" spans="1:8" s="19" customFormat="1" ht="48.75" customHeight="1" x14ac:dyDescent="0.25">
      <c r="A130" s="159" t="s">
        <v>69</v>
      </c>
      <c r="B130" s="18">
        <v>1932</v>
      </c>
      <c r="C130" s="7">
        <f t="shared" si="4"/>
        <v>85</v>
      </c>
      <c r="D130" s="80">
        <v>500000</v>
      </c>
      <c r="E130" s="64" t="s">
        <v>70</v>
      </c>
      <c r="F130" s="20">
        <v>2016</v>
      </c>
      <c r="G130" s="5"/>
      <c r="H130" s="435"/>
    </row>
    <row r="131" spans="1:8" s="19" customFormat="1" ht="48.75" customHeight="1" x14ac:dyDescent="0.25">
      <c r="A131" s="159" t="s">
        <v>73</v>
      </c>
      <c r="B131" s="18">
        <v>1932</v>
      </c>
      <c r="C131" s="7">
        <f t="shared" si="4"/>
        <v>85</v>
      </c>
      <c r="D131" s="80">
        <v>500000</v>
      </c>
      <c r="E131" s="64" t="s">
        <v>61</v>
      </c>
      <c r="F131" s="20">
        <v>2016</v>
      </c>
      <c r="G131" s="5"/>
      <c r="H131" s="435"/>
    </row>
    <row r="132" spans="1:8" s="19" customFormat="1" ht="48.75" customHeight="1" x14ac:dyDescent="0.25">
      <c r="A132" s="159" t="s">
        <v>72</v>
      </c>
      <c r="B132" s="18">
        <v>1932</v>
      </c>
      <c r="C132" s="7">
        <f t="shared" si="4"/>
        <v>85</v>
      </c>
      <c r="D132" s="80">
        <v>500000</v>
      </c>
      <c r="E132" s="64" t="s">
        <v>61</v>
      </c>
      <c r="F132" s="20">
        <v>2016</v>
      </c>
      <c r="G132" s="5"/>
      <c r="H132" s="435"/>
    </row>
    <row r="133" spans="1:8" s="19" customFormat="1" ht="48.75" customHeight="1" x14ac:dyDescent="0.25">
      <c r="A133" s="159" t="s">
        <v>66</v>
      </c>
      <c r="B133" s="4">
        <v>1932</v>
      </c>
      <c r="C133" s="7">
        <f t="shared" si="4"/>
        <v>85</v>
      </c>
      <c r="D133" s="80">
        <v>500000</v>
      </c>
      <c r="E133" s="8" t="s">
        <v>67</v>
      </c>
      <c r="F133" s="20">
        <v>2016</v>
      </c>
      <c r="G133" s="1"/>
      <c r="H133" s="436"/>
    </row>
    <row r="134" spans="1:8" s="19" customFormat="1" ht="48.75" customHeight="1" x14ac:dyDescent="0.25">
      <c r="A134" s="159" t="s">
        <v>65</v>
      </c>
      <c r="B134" s="18">
        <v>1932</v>
      </c>
      <c r="C134" s="7">
        <f t="shared" si="4"/>
        <v>85</v>
      </c>
      <c r="D134" s="80">
        <v>500000</v>
      </c>
      <c r="E134" s="64" t="s">
        <v>59</v>
      </c>
      <c r="F134" s="20">
        <v>2016</v>
      </c>
      <c r="G134" s="102"/>
      <c r="H134" s="435"/>
    </row>
    <row r="135" spans="1:8" s="19" customFormat="1" ht="48.75" customHeight="1" x14ac:dyDescent="0.25">
      <c r="A135" s="159" t="s">
        <v>68</v>
      </c>
      <c r="B135" s="4">
        <v>1932</v>
      </c>
      <c r="C135" s="7">
        <f t="shared" si="4"/>
        <v>85</v>
      </c>
      <c r="D135" s="80">
        <v>500000</v>
      </c>
      <c r="E135" s="8" t="s">
        <v>67</v>
      </c>
      <c r="F135" s="20">
        <v>2016</v>
      </c>
      <c r="G135" s="5"/>
      <c r="H135" s="435"/>
    </row>
    <row r="136" spans="1:8" s="19" customFormat="1" ht="48.75" customHeight="1" x14ac:dyDescent="0.25">
      <c r="A136" s="159" t="s">
        <v>215</v>
      </c>
      <c r="B136" s="18">
        <v>1932</v>
      </c>
      <c r="C136" s="7">
        <f t="shared" si="4"/>
        <v>85</v>
      </c>
      <c r="D136" s="80">
        <v>500000</v>
      </c>
      <c r="E136" s="64" t="s">
        <v>212</v>
      </c>
      <c r="F136" s="20">
        <v>2016</v>
      </c>
      <c r="G136" s="5"/>
      <c r="H136" s="435"/>
    </row>
    <row r="137" spans="1:8" s="19" customFormat="1" ht="48.75" customHeight="1" x14ac:dyDescent="0.25">
      <c r="A137" s="159" t="s">
        <v>74</v>
      </c>
      <c r="B137" s="18">
        <v>1937</v>
      </c>
      <c r="C137" s="7">
        <f t="shared" si="4"/>
        <v>80</v>
      </c>
      <c r="D137" s="80">
        <v>500000</v>
      </c>
      <c r="E137" s="64" t="s">
        <v>61</v>
      </c>
      <c r="F137" s="20">
        <v>2016</v>
      </c>
      <c r="G137" s="5"/>
      <c r="H137" s="435"/>
    </row>
    <row r="138" spans="1:8" s="19" customFormat="1" ht="48.75" customHeight="1" x14ac:dyDescent="0.25">
      <c r="A138" s="159" t="s">
        <v>78</v>
      </c>
      <c r="B138" s="18">
        <v>1937</v>
      </c>
      <c r="C138" s="7">
        <f t="shared" si="4"/>
        <v>80</v>
      </c>
      <c r="D138" s="80">
        <v>500000</v>
      </c>
      <c r="E138" s="64" t="s">
        <v>61</v>
      </c>
      <c r="F138" s="20">
        <v>2016</v>
      </c>
      <c r="G138" s="5"/>
      <c r="H138" s="435"/>
    </row>
    <row r="139" spans="1:8" s="19" customFormat="1" ht="48.75" customHeight="1" x14ac:dyDescent="0.25">
      <c r="A139" s="89" t="s">
        <v>83</v>
      </c>
      <c r="B139" s="90">
        <v>1937</v>
      </c>
      <c r="C139" s="91">
        <v>80</v>
      </c>
      <c r="D139" s="92">
        <v>500000</v>
      </c>
      <c r="E139" s="93" t="s">
        <v>84</v>
      </c>
      <c r="F139" s="20">
        <v>2016</v>
      </c>
      <c r="G139" s="5"/>
      <c r="H139" s="435"/>
    </row>
    <row r="140" spans="1:8" s="19" customFormat="1" ht="48.75" customHeight="1" x14ac:dyDescent="0.25">
      <c r="A140" s="89" t="s">
        <v>211</v>
      </c>
      <c r="B140" s="90">
        <v>1937</v>
      </c>
      <c r="C140" s="91">
        <f>2017-B140</f>
        <v>80</v>
      </c>
      <c r="D140" s="92">
        <v>500000</v>
      </c>
      <c r="E140" s="93" t="s">
        <v>212</v>
      </c>
      <c r="F140" s="20">
        <v>2016</v>
      </c>
      <c r="G140" s="5"/>
      <c r="H140" s="435"/>
    </row>
    <row r="141" spans="1:8" s="19" customFormat="1" ht="48.75" customHeight="1" x14ac:dyDescent="0.25">
      <c r="A141" s="94" t="s">
        <v>204</v>
      </c>
      <c r="B141" s="90">
        <v>1937</v>
      </c>
      <c r="C141" s="91">
        <f>2017-B141</f>
        <v>80</v>
      </c>
      <c r="D141" s="92">
        <v>500000</v>
      </c>
      <c r="E141" s="93" t="s">
        <v>205</v>
      </c>
      <c r="F141" s="20">
        <v>2016</v>
      </c>
      <c r="G141" s="5"/>
      <c r="H141" s="435"/>
    </row>
    <row r="142" spans="1:8" s="19" customFormat="1" ht="48.75" customHeight="1" x14ac:dyDescent="0.25">
      <c r="A142" s="162" t="s">
        <v>77</v>
      </c>
      <c r="B142" s="90">
        <v>1937</v>
      </c>
      <c r="C142" s="91">
        <f>2017-B142</f>
        <v>80</v>
      </c>
      <c r="D142" s="92">
        <v>500000</v>
      </c>
      <c r="E142" s="93" t="s">
        <v>61</v>
      </c>
      <c r="F142" s="20">
        <v>2016</v>
      </c>
      <c r="G142" s="5"/>
      <c r="H142" s="435"/>
    </row>
    <row r="143" spans="1:8" s="19" customFormat="1" ht="48.75" customHeight="1" x14ac:dyDescent="0.25">
      <c r="A143" s="162" t="s">
        <v>79</v>
      </c>
      <c r="B143" s="90">
        <v>1937</v>
      </c>
      <c r="C143" s="91">
        <v>80</v>
      </c>
      <c r="D143" s="92">
        <v>500000</v>
      </c>
      <c r="E143" s="93" t="s">
        <v>80</v>
      </c>
      <c r="F143" s="20">
        <v>2016</v>
      </c>
      <c r="G143" s="5"/>
      <c r="H143" s="435"/>
    </row>
    <row r="144" spans="1:8" s="19" customFormat="1" ht="48.75" customHeight="1" x14ac:dyDescent="0.25">
      <c r="A144" s="162" t="s">
        <v>209</v>
      </c>
      <c r="B144" s="90">
        <v>1937</v>
      </c>
      <c r="C144" s="91">
        <f>2017-B144</f>
        <v>80</v>
      </c>
      <c r="D144" s="92">
        <v>500000</v>
      </c>
      <c r="E144" s="93" t="s">
        <v>210</v>
      </c>
      <c r="F144" s="20">
        <v>2016</v>
      </c>
      <c r="G144" s="5"/>
      <c r="H144" s="435"/>
    </row>
    <row r="145" spans="1:8" s="19" customFormat="1" ht="48.75" customHeight="1" x14ac:dyDescent="0.25">
      <c r="A145" s="162" t="s">
        <v>85</v>
      </c>
      <c r="B145" s="90">
        <v>1937</v>
      </c>
      <c r="C145" s="91">
        <f>2017-B145</f>
        <v>80</v>
      </c>
      <c r="D145" s="92">
        <v>500000</v>
      </c>
      <c r="E145" s="93" t="s">
        <v>212</v>
      </c>
      <c r="F145" s="20">
        <v>2016</v>
      </c>
      <c r="G145" s="5"/>
      <c r="H145" s="435"/>
    </row>
    <row r="146" spans="1:8" s="19" customFormat="1" ht="48.75" customHeight="1" x14ac:dyDescent="0.25">
      <c r="A146" s="162" t="s">
        <v>76</v>
      </c>
      <c r="B146" s="90">
        <v>1937</v>
      </c>
      <c r="C146" s="91">
        <f>2017-B146</f>
        <v>80</v>
      </c>
      <c r="D146" s="92">
        <v>500000</v>
      </c>
      <c r="E146" s="93" t="s">
        <v>61</v>
      </c>
      <c r="F146" s="20">
        <v>2016</v>
      </c>
      <c r="G146" s="5"/>
      <c r="H146" s="435"/>
    </row>
    <row r="147" spans="1:8" s="19" customFormat="1" ht="48.75" customHeight="1" x14ac:dyDescent="0.25">
      <c r="A147" s="162" t="s">
        <v>81</v>
      </c>
      <c r="B147" s="90">
        <v>1937</v>
      </c>
      <c r="C147" s="91">
        <v>80</v>
      </c>
      <c r="D147" s="92">
        <v>500000</v>
      </c>
      <c r="E147" s="93" t="s">
        <v>82</v>
      </c>
      <c r="F147" s="20">
        <v>2016</v>
      </c>
      <c r="G147" s="5"/>
      <c r="H147" s="435"/>
    </row>
    <row r="148" spans="1:8" s="19" customFormat="1" ht="48.75" customHeight="1" x14ac:dyDescent="0.25">
      <c r="A148" s="162" t="s">
        <v>75</v>
      </c>
      <c r="B148" s="90">
        <v>1937</v>
      </c>
      <c r="C148" s="91">
        <f>2017-B148</f>
        <v>80</v>
      </c>
      <c r="D148" s="92">
        <v>500000</v>
      </c>
      <c r="E148" s="93" t="s">
        <v>59</v>
      </c>
      <c r="F148" s="20">
        <v>2016</v>
      </c>
      <c r="G148" s="5"/>
      <c r="H148" s="435"/>
    </row>
    <row r="149" spans="1:8" s="19" customFormat="1" ht="48.75" customHeight="1" x14ac:dyDescent="0.25">
      <c r="A149" s="162" t="s">
        <v>214</v>
      </c>
      <c r="B149" s="90">
        <v>1937</v>
      </c>
      <c r="C149" s="91">
        <f>2017-B149</f>
        <v>80</v>
      </c>
      <c r="D149" s="92">
        <v>500000</v>
      </c>
      <c r="E149" s="93" t="s">
        <v>212</v>
      </c>
      <c r="F149" s="20">
        <v>2016</v>
      </c>
      <c r="G149" s="5"/>
      <c r="H149" s="435"/>
    </row>
    <row r="150" spans="1:8" s="19" customFormat="1" ht="48.75" customHeight="1" x14ac:dyDescent="0.25">
      <c r="A150" s="94" t="s">
        <v>213</v>
      </c>
      <c r="B150" s="90">
        <v>1937</v>
      </c>
      <c r="C150" s="91">
        <f>2017-B150</f>
        <v>80</v>
      </c>
      <c r="D150" s="92">
        <v>500000</v>
      </c>
      <c r="E150" s="93" t="s">
        <v>212</v>
      </c>
      <c r="F150" s="20">
        <v>2016</v>
      </c>
      <c r="G150" s="5"/>
      <c r="H150" s="435"/>
    </row>
    <row r="151" spans="1:8" s="19" customFormat="1" ht="48.75" customHeight="1" x14ac:dyDescent="0.25">
      <c r="A151" s="74" t="s">
        <v>992</v>
      </c>
      <c r="B151" s="90">
        <v>1937</v>
      </c>
      <c r="C151" s="91">
        <f>2017-B151</f>
        <v>80</v>
      </c>
      <c r="D151" s="92">
        <v>500000</v>
      </c>
      <c r="E151" s="93" t="s">
        <v>993</v>
      </c>
      <c r="F151" s="170">
        <v>2016</v>
      </c>
      <c r="G151" s="177"/>
      <c r="H151" s="437"/>
    </row>
    <row r="152" spans="1:8" s="19" customFormat="1" ht="48.75" customHeight="1" x14ac:dyDescent="0.25">
      <c r="A152" s="74" t="s">
        <v>994</v>
      </c>
      <c r="B152" s="90">
        <v>1937</v>
      </c>
      <c r="C152" s="91">
        <f>2017-B152</f>
        <v>80</v>
      </c>
      <c r="D152" s="92">
        <v>500000</v>
      </c>
      <c r="E152" s="93" t="s">
        <v>995</v>
      </c>
      <c r="F152" s="170">
        <v>2016</v>
      </c>
      <c r="G152" s="177"/>
      <c r="H152" s="437"/>
    </row>
    <row r="153" spans="1:8" s="26" customFormat="1" ht="48.75" customHeight="1" x14ac:dyDescent="0.25">
      <c r="A153" s="165" t="s">
        <v>232</v>
      </c>
      <c r="B153" s="39"/>
      <c r="C153" s="166"/>
      <c r="D153" s="40"/>
      <c r="E153" s="68"/>
      <c r="F153" s="167"/>
      <c r="G153" s="47"/>
      <c r="H153" s="78">
        <v>2</v>
      </c>
    </row>
    <row r="154" spans="1:8" s="19" customFormat="1" ht="48.75" customHeight="1" x14ac:dyDescent="0.25">
      <c r="A154" s="74" t="s">
        <v>235</v>
      </c>
      <c r="B154" s="168">
        <v>1927</v>
      </c>
      <c r="C154" s="56">
        <f>2017-B154</f>
        <v>90</v>
      </c>
      <c r="D154" s="178">
        <v>500000</v>
      </c>
      <c r="E154" s="169" t="s">
        <v>234</v>
      </c>
      <c r="F154" s="170">
        <v>2016</v>
      </c>
      <c r="G154" s="5"/>
      <c r="H154" s="435"/>
    </row>
    <row r="155" spans="1:8" s="19" customFormat="1" ht="48.75" customHeight="1" x14ac:dyDescent="0.25">
      <c r="A155" s="74" t="s">
        <v>233</v>
      </c>
      <c r="B155" s="168">
        <v>1932</v>
      </c>
      <c r="C155" s="56">
        <f>2017-B155</f>
        <v>85</v>
      </c>
      <c r="D155" s="178">
        <v>500000</v>
      </c>
      <c r="E155" s="169" t="s">
        <v>234</v>
      </c>
      <c r="F155" s="170">
        <v>2016</v>
      </c>
      <c r="G155" s="5"/>
      <c r="H155" s="435"/>
    </row>
    <row r="156" spans="1:8" s="19" customFormat="1" ht="48.75" customHeight="1" x14ac:dyDescent="0.25">
      <c r="A156" s="165" t="s">
        <v>240</v>
      </c>
      <c r="B156" s="39"/>
      <c r="C156" s="166"/>
      <c r="D156" s="40"/>
      <c r="E156" s="68"/>
      <c r="F156" s="167"/>
      <c r="G156" s="174"/>
      <c r="H156" s="175">
        <v>7</v>
      </c>
    </row>
    <row r="157" spans="1:8" s="19" customFormat="1" ht="48.75" customHeight="1" x14ac:dyDescent="0.25">
      <c r="A157" s="176" t="s">
        <v>261</v>
      </c>
      <c r="B157" s="53">
        <v>1918</v>
      </c>
      <c r="C157" s="56">
        <f t="shared" ref="C157:C163" si="5">2017-B157</f>
        <v>99</v>
      </c>
      <c r="D157" s="178">
        <v>500000</v>
      </c>
      <c r="E157" s="52" t="s">
        <v>262</v>
      </c>
      <c r="F157" s="170">
        <v>2016</v>
      </c>
      <c r="G157" s="177"/>
      <c r="H157" s="437"/>
    </row>
    <row r="158" spans="1:8" s="19" customFormat="1" ht="48.75" customHeight="1" x14ac:dyDescent="0.25">
      <c r="A158" s="176" t="s">
        <v>263</v>
      </c>
      <c r="B158" s="168">
        <v>1924</v>
      </c>
      <c r="C158" s="56">
        <f t="shared" si="5"/>
        <v>93</v>
      </c>
      <c r="D158" s="178">
        <v>500000</v>
      </c>
      <c r="E158" s="169" t="s">
        <v>264</v>
      </c>
      <c r="F158" s="170">
        <v>2016</v>
      </c>
      <c r="G158" s="177"/>
      <c r="H158" s="437"/>
    </row>
    <row r="159" spans="1:8" s="19" customFormat="1" ht="48.75" customHeight="1" x14ac:dyDescent="0.3">
      <c r="A159" s="179" t="s">
        <v>265</v>
      </c>
      <c r="B159" s="180">
        <v>1926</v>
      </c>
      <c r="C159" s="56">
        <f t="shared" si="5"/>
        <v>91</v>
      </c>
      <c r="D159" s="178">
        <v>500000</v>
      </c>
      <c r="E159" s="179" t="s">
        <v>266</v>
      </c>
      <c r="F159" s="170">
        <v>2016</v>
      </c>
      <c r="G159" s="179" t="s">
        <v>267</v>
      </c>
      <c r="H159" s="437"/>
    </row>
    <row r="160" spans="1:8" s="19" customFormat="1" ht="48.75" customHeight="1" x14ac:dyDescent="0.3">
      <c r="A160" s="179" t="s">
        <v>268</v>
      </c>
      <c r="B160" s="180">
        <v>1932</v>
      </c>
      <c r="C160" s="56">
        <f t="shared" si="5"/>
        <v>85</v>
      </c>
      <c r="D160" s="178">
        <v>500000</v>
      </c>
      <c r="E160" s="179" t="s">
        <v>269</v>
      </c>
      <c r="F160" s="170">
        <v>2016</v>
      </c>
      <c r="G160" s="179"/>
      <c r="H160" s="437"/>
    </row>
    <row r="161" spans="1:8" s="19" customFormat="1" ht="48.75" customHeight="1" x14ac:dyDescent="0.3">
      <c r="A161" s="179" t="s">
        <v>270</v>
      </c>
      <c r="B161" s="180">
        <v>1937</v>
      </c>
      <c r="C161" s="56">
        <f t="shared" si="5"/>
        <v>80</v>
      </c>
      <c r="D161" s="178">
        <v>500000</v>
      </c>
      <c r="E161" s="179" t="s">
        <v>266</v>
      </c>
      <c r="F161" s="170">
        <v>2016</v>
      </c>
      <c r="G161" s="179" t="s">
        <v>271</v>
      </c>
      <c r="H161" s="437"/>
    </row>
    <row r="162" spans="1:8" s="19" customFormat="1" ht="48.75" customHeight="1" x14ac:dyDescent="0.25">
      <c r="A162" s="176" t="s">
        <v>272</v>
      </c>
      <c r="B162" s="53">
        <v>1937</v>
      </c>
      <c r="C162" s="56">
        <f t="shared" si="5"/>
        <v>80</v>
      </c>
      <c r="D162" s="178">
        <v>500000</v>
      </c>
      <c r="E162" s="52" t="s">
        <v>273</v>
      </c>
      <c r="F162" s="170">
        <v>2016</v>
      </c>
      <c r="G162" s="177"/>
      <c r="H162" s="437"/>
    </row>
    <row r="163" spans="1:8" s="19" customFormat="1" ht="48.75" customHeight="1" x14ac:dyDescent="0.25">
      <c r="A163" s="176" t="s">
        <v>274</v>
      </c>
      <c r="B163" s="168">
        <v>1937</v>
      </c>
      <c r="C163" s="56">
        <f t="shared" si="5"/>
        <v>80</v>
      </c>
      <c r="D163" s="178">
        <v>500000</v>
      </c>
      <c r="E163" s="169" t="s">
        <v>275</v>
      </c>
      <c r="F163" s="170">
        <v>2016</v>
      </c>
      <c r="G163" s="177"/>
      <c r="H163" s="437"/>
    </row>
    <row r="164" spans="1:8" s="26" customFormat="1" ht="48.75" customHeight="1" x14ac:dyDescent="0.25">
      <c r="A164" s="165" t="s">
        <v>276</v>
      </c>
      <c r="B164" s="39"/>
      <c r="C164" s="166"/>
      <c r="D164" s="40"/>
      <c r="E164" s="68"/>
      <c r="F164" s="167"/>
      <c r="G164" s="174"/>
      <c r="H164" s="175">
        <v>22</v>
      </c>
    </row>
    <row r="165" spans="1:8" s="50" customFormat="1" ht="48.75" customHeight="1" x14ac:dyDescent="0.25">
      <c r="A165" s="74" t="s">
        <v>277</v>
      </c>
      <c r="B165" s="53">
        <v>1920</v>
      </c>
      <c r="C165" s="56">
        <f t="shared" ref="C165:C188" si="6">2017-B165</f>
        <v>97</v>
      </c>
      <c r="D165" s="181">
        <v>500000</v>
      </c>
      <c r="E165" s="52" t="s">
        <v>278</v>
      </c>
      <c r="F165" s="170">
        <v>2016</v>
      </c>
      <c r="G165" s="177"/>
      <c r="H165" s="437"/>
    </row>
    <row r="166" spans="1:8" s="50" customFormat="1" ht="48.75" customHeight="1" x14ac:dyDescent="0.25">
      <c r="A166" s="74" t="s">
        <v>279</v>
      </c>
      <c r="B166" s="53">
        <v>1922</v>
      </c>
      <c r="C166" s="56">
        <f t="shared" si="6"/>
        <v>95</v>
      </c>
      <c r="D166" s="181">
        <v>500000</v>
      </c>
      <c r="E166" s="52" t="s">
        <v>280</v>
      </c>
      <c r="F166" s="170">
        <v>2016</v>
      </c>
      <c r="G166" s="177"/>
      <c r="H166" s="437"/>
    </row>
    <row r="167" spans="1:8" s="50" customFormat="1" ht="48.75" customHeight="1" x14ac:dyDescent="0.25">
      <c r="A167" s="95" t="s">
        <v>85</v>
      </c>
      <c r="B167" s="37">
        <v>1926</v>
      </c>
      <c r="C167" s="49">
        <f t="shared" si="6"/>
        <v>91</v>
      </c>
      <c r="D167" s="181">
        <v>500000</v>
      </c>
      <c r="E167" s="51" t="s">
        <v>281</v>
      </c>
      <c r="F167" s="170">
        <v>2016</v>
      </c>
      <c r="G167" s="48"/>
      <c r="H167" s="438"/>
    </row>
    <row r="168" spans="1:8" s="50" customFormat="1" ht="48.75" customHeight="1" x14ac:dyDescent="0.25">
      <c r="A168" s="74" t="s">
        <v>282</v>
      </c>
      <c r="B168" s="53">
        <v>1926</v>
      </c>
      <c r="C168" s="56">
        <f t="shared" si="6"/>
        <v>91</v>
      </c>
      <c r="D168" s="181">
        <v>500000</v>
      </c>
      <c r="E168" s="52" t="s">
        <v>283</v>
      </c>
      <c r="F168" s="170">
        <v>2016</v>
      </c>
      <c r="G168" s="177"/>
      <c r="H168" s="437"/>
    </row>
    <row r="169" spans="1:8" s="26" customFormat="1" ht="48.75" customHeight="1" x14ac:dyDescent="0.25">
      <c r="A169" s="95" t="s">
        <v>286</v>
      </c>
      <c r="B169" s="37">
        <v>1927</v>
      </c>
      <c r="C169" s="182">
        <f t="shared" si="6"/>
        <v>90</v>
      </c>
      <c r="D169" s="181">
        <v>500000</v>
      </c>
      <c r="E169" s="51" t="s">
        <v>287</v>
      </c>
      <c r="F169" s="170">
        <v>2016</v>
      </c>
      <c r="G169" s="183"/>
      <c r="H169" s="184"/>
    </row>
    <row r="170" spans="1:8" s="26" customFormat="1" ht="48.75" customHeight="1" x14ac:dyDescent="0.25">
      <c r="A170" s="74" t="s">
        <v>288</v>
      </c>
      <c r="B170" s="53">
        <v>1927</v>
      </c>
      <c r="C170" s="56">
        <f t="shared" si="6"/>
        <v>90</v>
      </c>
      <c r="D170" s="181">
        <v>500000</v>
      </c>
      <c r="E170" s="52" t="s">
        <v>289</v>
      </c>
      <c r="F170" s="170">
        <v>2016</v>
      </c>
      <c r="G170" s="177"/>
      <c r="H170" s="437"/>
    </row>
    <row r="171" spans="1:8" s="26" customFormat="1" ht="48.75" customHeight="1" x14ac:dyDescent="0.25">
      <c r="A171" s="95" t="s">
        <v>284</v>
      </c>
      <c r="B171" s="37">
        <v>1927</v>
      </c>
      <c r="C171" s="182">
        <f t="shared" si="6"/>
        <v>90</v>
      </c>
      <c r="D171" s="181">
        <v>500000</v>
      </c>
      <c r="E171" s="51" t="s">
        <v>285</v>
      </c>
      <c r="F171" s="170">
        <v>2016</v>
      </c>
      <c r="G171" s="183"/>
      <c r="H171" s="184"/>
    </row>
    <row r="172" spans="1:8" s="26" customFormat="1" ht="48.75" customHeight="1" x14ac:dyDescent="0.25">
      <c r="A172" s="95" t="s">
        <v>294</v>
      </c>
      <c r="B172" s="37">
        <v>1932</v>
      </c>
      <c r="C172" s="182">
        <f t="shared" si="6"/>
        <v>85</v>
      </c>
      <c r="D172" s="181">
        <v>500000</v>
      </c>
      <c r="E172" s="51" t="s">
        <v>295</v>
      </c>
      <c r="F172" s="170">
        <v>2016</v>
      </c>
      <c r="G172" s="183"/>
      <c r="H172" s="184"/>
    </row>
    <row r="173" spans="1:8" s="26" customFormat="1" ht="48.75" customHeight="1" x14ac:dyDescent="0.25">
      <c r="A173" s="95" t="s">
        <v>291</v>
      </c>
      <c r="B173" s="37">
        <v>1932</v>
      </c>
      <c r="C173" s="182">
        <f t="shared" si="6"/>
        <v>85</v>
      </c>
      <c r="D173" s="181">
        <v>500000</v>
      </c>
      <c r="E173" s="51" t="s">
        <v>285</v>
      </c>
      <c r="F173" s="170">
        <v>2016</v>
      </c>
      <c r="G173" s="183"/>
      <c r="H173" s="184"/>
    </row>
    <row r="174" spans="1:8" s="26" customFormat="1" ht="48.75" customHeight="1" x14ac:dyDescent="0.25">
      <c r="A174" s="74" t="s">
        <v>301</v>
      </c>
      <c r="B174" s="53">
        <v>1932</v>
      </c>
      <c r="C174" s="56">
        <f t="shared" si="6"/>
        <v>85</v>
      </c>
      <c r="D174" s="181">
        <v>500000</v>
      </c>
      <c r="E174" s="52" t="s">
        <v>302</v>
      </c>
      <c r="F174" s="170">
        <v>2016</v>
      </c>
      <c r="G174" s="177"/>
      <c r="H174" s="437"/>
    </row>
    <row r="175" spans="1:8" s="26" customFormat="1" ht="48.75" customHeight="1" x14ac:dyDescent="0.25">
      <c r="A175" s="95" t="s">
        <v>292</v>
      </c>
      <c r="B175" s="37">
        <v>1932</v>
      </c>
      <c r="C175" s="182">
        <f t="shared" si="6"/>
        <v>85</v>
      </c>
      <c r="D175" s="181">
        <v>500000</v>
      </c>
      <c r="E175" s="51" t="s">
        <v>293</v>
      </c>
      <c r="F175" s="170">
        <v>2016</v>
      </c>
      <c r="G175" s="183"/>
      <c r="H175" s="184"/>
    </row>
    <row r="176" spans="1:8" s="26" customFormat="1" ht="48.75" customHeight="1" x14ac:dyDescent="0.25">
      <c r="A176" s="95" t="s">
        <v>296</v>
      </c>
      <c r="B176" s="37">
        <v>1932</v>
      </c>
      <c r="C176" s="182">
        <f t="shared" si="6"/>
        <v>85</v>
      </c>
      <c r="D176" s="181">
        <v>500000</v>
      </c>
      <c r="E176" s="51" t="s">
        <v>297</v>
      </c>
      <c r="F176" s="170">
        <v>2016</v>
      </c>
      <c r="G176" s="183"/>
      <c r="H176" s="184"/>
    </row>
    <row r="177" spans="1:8" s="19" customFormat="1" ht="48.75" customHeight="1" x14ac:dyDescent="0.25">
      <c r="A177" s="95" t="s">
        <v>290</v>
      </c>
      <c r="B177" s="37">
        <v>1932</v>
      </c>
      <c r="C177" s="182">
        <f t="shared" si="6"/>
        <v>85</v>
      </c>
      <c r="D177" s="181">
        <v>500000</v>
      </c>
      <c r="E177" s="51" t="s">
        <v>278</v>
      </c>
      <c r="F177" s="170">
        <v>2016</v>
      </c>
      <c r="G177" s="183"/>
      <c r="H177" s="184"/>
    </row>
    <row r="178" spans="1:8" s="19" customFormat="1" ht="48.75" customHeight="1" x14ac:dyDescent="0.25">
      <c r="A178" s="74" t="s">
        <v>300</v>
      </c>
      <c r="B178" s="168">
        <v>1932</v>
      </c>
      <c r="C178" s="56">
        <f t="shared" si="6"/>
        <v>85</v>
      </c>
      <c r="D178" s="181">
        <v>500000</v>
      </c>
      <c r="E178" s="169" t="s">
        <v>287</v>
      </c>
      <c r="F178" s="170">
        <v>2016</v>
      </c>
      <c r="G178" s="177"/>
      <c r="H178" s="437"/>
    </row>
    <row r="179" spans="1:8" s="19" customFormat="1" ht="48.75" customHeight="1" x14ac:dyDescent="0.25">
      <c r="A179" s="95" t="s">
        <v>298</v>
      </c>
      <c r="B179" s="37">
        <v>1932</v>
      </c>
      <c r="C179" s="182">
        <f t="shared" si="6"/>
        <v>85</v>
      </c>
      <c r="D179" s="181">
        <v>500000</v>
      </c>
      <c r="E179" s="51" t="s">
        <v>299</v>
      </c>
      <c r="F179" s="170">
        <v>2016</v>
      </c>
      <c r="G179" s="183"/>
      <c r="H179" s="184"/>
    </row>
    <row r="180" spans="1:8" s="19" customFormat="1" ht="48.75" customHeight="1" x14ac:dyDescent="0.25">
      <c r="A180" s="95" t="s">
        <v>303</v>
      </c>
      <c r="B180" s="37">
        <v>1937</v>
      </c>
      <c r="C180" s="182">
        <f t="shared" si="6"/>
        <v>80</v>
      </c>
      <c r="D180" s="181">
        <v>500000</v>
      </c>
      <c r="E180" s="51" t="s">
        <v>278</v>
      </c>
      <c r="F180" s="170">
        <v>2016</v>
      </c>
      <c r="G180" s="183"/>
      <c r="H180" s="184"/>
    </row>
    <row r="181" spans="1:8" s="19" customFormat="1" ht="48.75" customHeight="1" x14ac:dyDescent="0.25">
      <c r="A181" s="95" t="s">
        <v>304</v>
      </c>
      <c r="B181" s="37">
        <v>1937</v>
      </c>
      <c r="C181" s="182">
        <f t="shared" si="6"/>
        <v>80</v>
      </c>
      <c r="D181" s="181">
        <v>500000</v>
      </c>
      <c r="E181" s="51" t="s">
        <v>305</v>
      </c>
      <c r="F181" s="170">
        <v>2016</v>
      </c>
      <c r="G181" s="183"/>
      <c r="H181" s="184"/>
    </row>
    <row r="182" spans="1:8" s="19" customFormat="1" ht="48.75" customHeight="1" x14ac:dyDescent="0.25">
      <c r="A182" s="89" t="s">
        <v>311</v>
      </c>
      <c r="B182" s="100">
        <v>1937</v>
      </c>
      <c r="C182" s="91">
        <f t="shared" si="6"/>
        <v>80</v>
      </c>
      <c r="D182" s="181">
        <v>500000</v>
      </c>
      <c r="E182" s="101" t="s">
        <v>312</v>
      </c>
      <c r="F182" s="170">
        <v>2016</v>
      </c>
      <c r="G182" s="186"/>
      <c r="H182" s="437"/>
    </row>
    <row r="183" spans="1:8" s="19" customFormat="1" ht="48.75" customHeight="1" x14ac:dyDescent="0.25">
      <c r="A183" s="89" t="s">
        <v>310</v>
      </c>
      <c r="B183" s="100">
        <v>1937</v>
      </c>
      <c r="C183" s="91">
        <f t="shared" si="6"/>
        <v>80</v>
      </c>
      <c r="D183" s="181">
        <v>500000</v>
      </c>
      <c r="E183" s="101" t="s">
        <v>278</v>
      </c>
      <c r="F183" s="170">
        <v>2016</v>
      </c>
      <c r="G183" s="186"/>
      <c r="H183" s="437"/>
    </row>
    <row r="184" spans="1:8" s="19" customFormat="1" ht="48.75" customHeight="1" x14ac:dyDescent="0.25">
      <c r="A184" s="96" t="s">
        <v>306</v>
      </c>
      <c r="B184" s="97">
        <v>1937</v>
      </c>
      <c r="C184" s="98">
        <f t="shared" si="6"/>
        <v>80</v>
      </c>
      <c r="D184" s="181">
        <v>500000</v>
      </c>
      <c r="E184" s="99" t="s">
        <v>307</v>
      </c>
      <c r="F184" s="170">
        <v>2016</v>
      </c>
      <c r="G184" s="185"/>
      <c r="H184" s="184"/>
    </row>
    <row r="185" spans="1:8" s="19" customFormat="1" ht="48.75" customHeight="1" x14ac:dyDescent="0.25">
      <c r="A185" s="96" t="s">
        <v>308</v>
      </c>
      <c r="B185" s="97">
        <v>1937</v>
      </c>
      <c r="C185" s="98">
        <f t="shared" si="6"/>
        <v>80</v>
      </c>
      <c r="D185" s="181">
        <v>500000</v>
      </c>
      <c r="E185" s="99" t="s">
        <v>309</v>
      </c>
      <c r="F185" s="170">
        <v>2016</v>
      </c>
      <c r="G185" s="185"/>
      <c r="H185" s="184"/>
    </row>
    <row r="186" spans="1:8" s="19" customFormat="1" ht="48.75" customHeight="1" x14ac:dyDescent="0.25">
      <c r="A186" s="96" t="s">
        <v>1002</v>
      </c>
      <c r="B186" s="97">
        <v>1937</v>
      </c>
      <c r="C186" s="98">
        <f t="shared" si="6"/>
        <v>80</v>
      </c>
      <c r="D186" s="181">
        <v>500000</v>
      </c>
      <c r="E186" s="99" t="s">
        <v>1003</v>
      </c>
      <c r="F186" s="170">
        <v>2016</v>
      </c>
      <c r="G186" s="185" t="s">
        <v>1007</v>
      </c>
      <c r="H186" s="184"/>
    </row>
    <row r="187" spans="1:8" s="19" customFormat="1" ht="48.75" customHeight="1" x14ac:dyDescent="0.25">
      <c r="A187" s="96" t="s">
        <v>1004</v>
      </c>
      <c r="B187" s="97">
        <v>1925</v>
      </c>
      <c r="C187" s="98">
        <f t="shared" si="6"/>
        <v>92</v>
      </c>
      <c r="D187" s="181">
        <v>500000</v>
      </c>
      <c r="E187" s="99" t="s">
        <v>1005</v>
      </c>
      <c r="F187" s="170">
        <v>2016</v>
      </c>
      <c r="G187" s="185" t="s">
        <v>1007</v>
      </c>
      <c r="H187" s="184"/>
    </row>
    <row r="188" spans="1:8" s="19" customFormat="1" ht="48.75" customHeight="1" x14ac:dyDescent="0.25">
      <c r="A188" s="96" t="s">
        <v>304</v>
      </c>
      <c r="B188" s="97">
        <v>1937</v>
      </c>
      <c r="C188" s="98">
        <f t="shared" si="6"/>
        <v>80</v>
      </c>
      <c r="D188" s="181">
        <v>500000</v>
      </c>
      <c r="E188" s="99" t="s">
        <v>1006</v>
      </c>
      <c r="F188" s="170">
        <v>2016</v>
      </c>
      <c r="G188" s="185" t="s">
        <v>1007</v>
      </c>
      <c r="H188" s="184"/>
    </row>
    <row r="189" spans="1:8" s="19" customFormat="1" ht="48.75" customHeight="1" x14ac:dyDescent="0.25">
      <c r="A189" s="165" t="s">
        <v>329</v>
      </c>
      <c r="B189" s="39"/>
      <c r="C189" s="166"/>
      <c r="D189" s="40"/>
      <c r="E189" s="68"/>
      <c r="F189" s="472"/>
      <c r="G189" s="468"/>
      <c r="H189" s="441">
        <v>3</v>
      </c>
    </row>
    <row r="190" spans="1:8" s="19" customFormat="1" ht="48.75" customHeight="1" x14ac:dyDescent="0.25">
      <c r="A190" s="74" t="s">
        <v>330</v>
      </c>
      <c r="B190" s="168"/>
      <c r="C190" s="56"/>
      <c r="D190" s="178">
        <v>500000</v>
      </c>
      <c r="E190" s="169" t="s">
        <v>331</v>
      </c>
      <c r="F190" s="473">
        <v>2016</v>
      </c>
      <c r="G190" s="5"/>
      <c r="H190" s="435"/>
    </row>
    <row r="191" spans="1:8" s="19" customFormat="1" ht="48.75" customHeight="1" x14ac:dyDescent="0.25">
      <c r="A191" s="74" t="s">
        <v>332</v>
      </c>
      <c r="B191" s="168"/>
      <c r="C191" s="56"/>
      <c r="D191" s="178">
        <v>500000</v>
      </c>
      <c r="E191" s="169" t="s">
        <v>333</v>
      </c>
      <c r="F191" s="473">
        <v>2016</v>
      </c>
      <c r="G191" s="5"/>
      <c r="H191" s="435"/>
    </row>
    <row r="192" spans="1:8" s="26" customFormat="1" ht="48.75" customHeight="1" x14ac:dyDescent="0.25">
      <c r="A192" s="74" t="s">
        <v>334</v>
      </c>
      <c r="B192" s="53"/>
      <c r="C192" s="56"/>
      <c r="D192" s="178">
        <v>500000</v>
      </c>
      <c r="E192" s="52" t="s">
        <v>335</v>
      </c>
      <c r="F192" s="473">
        <v>2016</v>
      </c>
      <c r="G192" s="1"/>
      <c r="H192" s="436"/>
    </row>
    <row r="193" spans="1:8" s="26" customFormat="1" ht="48.75" customHeight="1" x14ac:dyDescent="0.25">
      <c r="A193" s="165" t="s">
        <v>347</v>
      </c>
      <c r="B193" s="39"/>
      <c r="C193" s="166"/>
      <c r="D193" s="40"/>
      <c r="E193" s="68"/>
      <c r="F193" s="167"/>
      <c r="G193" s="474"/>
      <c r="H193" s="469">
        <v>3</v>
      </c>
    </row>
    <row r="194" spans="1:8" s="19" customFormat="1" ht="48.75" customHeight="1" x14ac:dyDescent="0.25">
      <c r="A194" s="74" t="s">
        <v>976</v>
      </c>
      <c r="B194" s="168">
        <v>1920</v>
      </c>
      <c r="C194" s="56">
        <f>2017-B194</f>
        <v>97</v>
      </c>
      <c r="D194" s="178">
        <v>500000</v>
      </c>
      <c r="E194" s="169" t="s">
        <v>977</v>
      </c>
      <c r="F194" s="170">
        <v>2014</v>
      </c>
      <c r="G194" s="177"/>
      <c r="H194" s="435"/>
    </row>
    <row r="195" spans="1:8" s="19" customFormat="1" ht="48.75" customHeight="1" x14ac:dyDescent="0.25">
      <c r="A195" s="74" t="s">
        <v>348</v>
      </c>
      <c r="B195" s="53">
        <v>1927</v>
      </c>
      <c r="C195" s="56">
        <f>2017-B195</f>
        <v>90</v>
      </c>
      <c r="D195" s="178">
        <v>500000</v>
      </c>
      <c r="E195" s="52" t="s">
        <v>349</v>
      </c>
      <c r="F195" s="170">
        <v>2016</v>
      </c>
      <c r="G195" s="5"/>
      <c r="H195" s="435"/>
    </row>
    <row r="196" spans="1:8" s="19" customFormat="1" ht="48.75" customHeight="1" x14ac:dyDescent="0.25">
      <c r="A196" s="74" t="s">
        <v>350</v>
      </c>
      <c r="B196" s="168">
        <v>1932</v>
      </c>
      <c r="C196" s="56">
        <f>2017-B196</f>
        <v>85</v>
      </c>
      <c r="D196" s="178">
        <v>500000</v>
      </c>
      <c r="E196" s="169" t="s">
        <v>351</v>
      </c>
      <c r="F196" s="170">
        <v>2016</v>
      </c>
      <c r="G196" s="5"/>
      <c r="H196" s="435"/>
    </row>
    <row r="197" spans="1:8" s="19" customFormat="1" ht="48.75" customHeight="1" x14ac:dyDescent="0.25">
      <c r="A197" s="74" t="s">
        <v>352</v>
      </c>
      <c r="B197" s="168">
        <v>1937</v>
      </c>
      <c r="C197" s="56">
        <f>2017-B197</f>
        <v>80</v>
      </c>
      <c r="D197" s="178">
        <v>500000</v>
      </c>
      <c r="E197" s="169" t="s">
        <v>351</v>
      </c>
      <c r="F197" s="170">
        <v>2016</v>
      </c>
      <c r="G197" s="177"/>
      <c r="H197" s="437"/>
    </row>
    <row r="198" spans="1:8" s="26" customFormat="1" ht="48.75" customHeight="1" x14ac:dyDescent="0.25">
      <c r="A198" s="471" t="s">
        <v>356</v>
      </c>
      <c r="B198" s="39"/>
      <c r="C198" s="166"/>
      <c r="D198" s="40"/>
      <c r="E198" s="68"/>
      <c r="F198" s="167"/>
      <c r="G198" s="468"/>
      <c r="H198" s="441">
        <v>22</v>
      </c>
    </row>
    <row r="199" spans="1:8" s="19" customFormat="1" ht="48.75" customHeight="1" x14ac:dyDescent="0.3">
      <c r="A199" s="74" t="s">
        <v>357</v>
      </c>
      <c r="B199" s="53">
        <v>1917</v>
      </c>
      <c r="C199" s="56">
        <f t="shared" ref="C199:C220" si="7">2017-B199</f>
        <v>100</v>
      </c>
      <c r="D199" s="178">
        <v>1000000</v>
      </c>
      <c r="E199" s="187" t="s">
        <v>358</v>
      </c>
      <c r="F199" s="170">
        <v>2016</v>
      </c>
      <c r="G199" s="5"/>
      <c r="H199" s="435"/>
    </row>
    <row r="200" spans="1:8" s="19" customFormat="1" ht="48.75" customHeight="1" x14ac:dyDescent="0.3">
      <c r="A200" s="74" t="s">
        <v>359</v>
      </c>
      <c r="B200" s="53">
        <v>1920</v>
      </c>
      <c r="C200" s="56">
        <f t="shared" si="7"/>
        <v>97</v>
      </c>
      <c r="D200" s="178">
        <v>500000</v>
      </c>
      <c r="E200" s="187" t="s">
        <v>358</v>
      </c>
      <c r="F200" s="170">
        <v>2016</v>
      </c>
      <c r="G200" s="1"/>
      <c r="H200" s="436"/>
    </row>
    <row r="201" spans="1:8" s="26" customFormat="1" ht="48.75" customHeight="1" x14ac:dyDescent="0.25">
      <c r="A201" s="74" t="s">
        <v>360</v>
      </c>
      <c r="B201" s="53">
        <v>1922</v>
      </c>
      <c r="C201" s="56">
        <f t="shared" si="7"/>
        <v>95</v>
      </c>
      <c r="D201" s="178">
        <v>500000</v>
      </c>
      <c r="E201" s="52" t="s">
        <v>361</v>
      </c>
      <c r="F201" s="170">
        <v>2016</v>
      </c>
      <c r="G201" s="1"/>
      <c r="H201" s="436"/>
    </row>
    <row r="202" spans="1:8" s="19" customFormat="1" ht="48.75" customHeight="1" x14ac:dyDescent="0.25">
      <c r="A202" s="74" t="s">
        <v>362</v>
      </c>
      <c r="B202" s="53">
        <v>1923</v>
      </c>
      <c r="C202" s="56">
        <f t="shared" si="7"/>
        <v>94</v>
      </c>
      <c r="D202" s="178">
        <v>500000</v>
      </c>
      <c r="E202" s="52" t="s">
        <v>363</v>
      </c>
      <c r="F202" s="170">
        <v>2016</v>
      </c>
      <c r="G202" s="1"/>
      <c r="H202" s="436"/>
    </row>
    <row r="203" spans="1:8" s="19" customFormat="1" ht="48.75" customHeight="1" x14ac:dyDescent="0.25">
      <c r="A203" s="74" t="s">
        <v>364</v>
      </c>
      <c r="B203" s="168">
        <v>1924</v>
      </c>
      <c r="C203" s="56">
        <f t="shared" si="7"/>
        <v>93</v>
      </c>
      <c r="D203" s="178">
        <v>500000</v>
      </c>
      <c r="E203" s="169" t="s">
        <v>365</v>
      </c>
      <c r="F203" s="170">
        <v>2016</v>
      </c>
      <c r="G203" s="1"/>
      <c r="H203" s="436"/>
    </row>
    <row r="204" spans="1:8" s="19" customFormat="1" ht="48.75" customHeight="1" x14ac:dyDescent="0.25">
      <c r="A204" s="74" t="s">
        <v>366</v>
      </c>
      <c r="B204" s="53">
        <v>1924</v>
      </c>
      <c r="C204" s="56">
        <f t="shared" si="7"/>
        <v>93</v>
      </c>
      <c r="D204" s="178">
        <v>500000</v>
      </c>
      <c r="E204" s="52" t="s">
        <v>367</v>
      </c>
      <c r="F204" s="170">
        <v>2016</v>
      </c>
      <c r="G204" s="1"/>
      <c r="H204" s="436"/>
    </row>
    <row r="205" spans="1:8" s="26" customFormat="1" ht="48.75" customHeight="1" x14ac:dyDescent="0.25">
      <c r="A205" s="74" t="s">
        <v>368</v>
      </c>
      <c r="B205" s="53">
        <v>1925</v>
      </c>
      <c r="C205" s="56">
        <f t="shared" si="7"/>
        <v>92</v>
      </c>
      <c r="D205" s="178">
        <v>500000</v>
      </c>
      <c r="E205" s="52" t="s">
        <v>369</v>
      </c>
      <c r="F205" s="170">
        <v>2016</v>
      </c>
      <c r="G205" s="1"/>
      <c r="H205" s="436"/>
    </row>
    <row r="206" spans="1:8" s="19" customFormat="1" ht="48.75" customHeight="1" x14ac:dyDescent="0.3">
      <c r="A206" s="74" t="s">
        <v>370</v>
      </c>
      <c r="B206" s="53">
        <v>1926</v>
      </c>
      <c r="C206" s="56">
        <f t="shared" si="7"/>
        <v>91</v>
      </c>
      <c r="D206" s="178">
        <v>500000</v>
      </c>
      <c r="E206" s="187" t="s">
        <v>358</v>
      </c>
      <c r="F206" s="170">
        <v>2016</v>
      </c>
      <c r="G206" s="48"/>
      <c r="H206" s="438"/>
    </row>
    <row r="207" spans="1:8" s="26" customFormat="1" ht="48.75" customHeight="1" x14ac:dyDescent="0.25">
      <c r="A207" s="74" t="s">
        <v>371</v>
      </c>
      <c r="B207" s="53">
        <v>1927</v>
      </c>
      <c r="C207" s="56">
        <f t="shared" si="7"/>
        <v>90</v>
      </c>
      <c r="D207" s="178">
        <v>500000</v>
      </c>
      <c r="E207" s="52" t="s">
        <v>372</v>
      </c>
      <c r="F207" s="170">
        <v>2016</v>
      </c>
      <c r="G207" s="48"/>
      <c r="H207" s="438"/>
    </row>
    <row r="208" spans="1:8" s="19" customFormat="1" ht="48.75" customHeight="1" x14ac:dyDescent="0.25">
      <c r="A208" s="74" t="s">
        <v>373</v>
      </c>
      <c r="B208" s="53">
        <v>1927</v>
      </c>
      <c r="C208" s="56">
        <f t="shared" si="7"/>
        <v>90</v>
      </c>
      <c r="D208" s="178">
        <v>500000</v>
      </c>
      <c r="E208" s="52" t="s">
        <v>374</v>
      </c>
      <c r="F208" s="170">
        <v>2016</v>
      </c>
      <c r="G208" s="1"/>
      <c r="H208" s="436"/>
    </row>
    <row r="209" spans="1:8" s="19" customFormat="1" ht="48.75" customHeight="1" x14ac:dyDescent="0.25">
      <c r="A209" s="74" t="s">
        <v>375</v>
      </c>
      <c r="B209" s="53">
        <v>1927</v>
      </c>
      <c r="C209" s="56">
        <f t="shared" si="7"/>
        <v>90</v>
      </c>
      <c r="D209" s="178">
        <v>500000</v>
      </c>
      <c r="E209" s="52" t="s">
        <v>376</v>
      </c>
      <c r="F209" s="170">
        <v>2016</v>
      </c>
      <c r="G209" s="1"/>
      <c r="H209" s="436"/>
    </row>
    <row r="210" spans="1:8" s="19" customFormat="1" ht="48.75" customHeight="1" x14ac:dyDescent="0.25">
      <c r="A210" s="74" t="s">
        <v>377</v>
      </c>
      <c r="B210" s="168">
        <v>1927</v>
      </c>
      <c r="C210" s="56">
        <f t="shared" si="7"/>
        <v>90</v>
      </c>
      <c r="D210" s="178">
        <v>500000</v>
      </c>
      <c r="E210" s="169" t="s">
        <v>358</v>
      </c>
      <c r="F210" s="170">
        <v>2016</v>
      </c>
      <c r="G210" s="54"/>
      <c r="H210" s="439"/>
    </row>
    <row r="211" spans="1:8" s="26" customFormat="1" ht="48.75" customHeight="1" x14ac:dyDescent="0.3">
      <c r="A211" s="74" t="s">
        <v>378</v>
      </c>
      <c r="B211" s="53">
        <v>1932</v>
      </c>
      <c r="C211" s="56">
        <f t="shared" si="7"/>
        <v>85</v>
      </c>
      <c r="D211" s="178">
        <v>500000</v>
      </c>
      <c r="E211" s="52" t="s">
        <v>379</v>
      </c>
      <c r="F211" s="170">
        <v>2016</v>
      </c>
      <c r="G211" s="475"/>
      <c r="H211" s="163"/>
    </row>
    <row r="212" spans="1:8" s="26" customFormat="1" ht="48.75" customHeight="1" x14ac:dyDescent="0.3">
      <c r="A212" s="176" t="s">
        <v>380</v>
      </c>
      <c r="B212" s="168">
        <v>1932</v>
      </c>
      <c r="C212" s="56">
        <f t="shared" si="7"/>
        <v>85</v>
      </c>
      <c r="D212" s="178">
        <v>500000</v>
      </c>
      <c r="E212" s="169" t="s">
        <v>381</v>
      </c>
      <c r="F212" s="170">
        <v>2016</v>
      </c>
      <c r="G212" s="476"/>
      <c r="H212" s="436"/>
    </row>
    <row r="213" spans="1:8" s="26" customFormat="1" ht="48.75" customHeight="1" x14ac:dyDescent="0.3">
      <c r="A213" s="176" t="s">
        <v>382</v>
      </c>
      <c r="B213" s="53">
        <v>1937</v>
      </c>
      <c r="C213" s="56">
        <f t="shared" si="7"/>
        <v>80</v>
      </c>
      <c r="D213" s="178">
        <v>500000</v>
      </c>
      <c r="E213" s="52" t="s">
        <v>358</v>
      </c>
      <c r="F213" s="170">
        <v>2016</v>
      </c>
      <c r="G213" s="477"/>
      <c r="H213" s="188"/>
    </row>
    <row r="214" spans="1:8" s="26" customFormat="1" ht="48.75" customHeight="1" x14ac:dyDescent="0.3">
      <c r="A214" s="176" t="s">
        <v>383</v>
      </c>
      <c r="B214" s="53">
        <v>1937</v>
      </c>
      <c r="C214" s="56">
        <f t="shared" si="7"/>
        <v>80</v>
      </c>
      <c r="D214" s="178">
        <v>500000</v>
      </c>
      <c r="E214" s="52" t="s">
        <v>361</v>
      </c>
      <c r="F214" s="170">
        <v>2016</v>
      </c>
      <c r="G214" s="477"/>
      <c r="H214" s="438"/>
    </row>
    <row r="215" spans="1:8" s="26" customFormat="1" ht="48.75" customHeight="1" x14ac:dyDescent="0.3">
      <c r="A215" s="176" t="s">
        <v>384</v>
      </c>
      <c r="B215" s="53">
        <v>1937</v>
      </c>
      <c r="C215" s="56">
        <f t="shared" si="7"/>
        <v>80</v>
      </c>
      <c r="D215" s="178">
        <v>500000</v>
      </c>
      <c r="E215" s="187" t="s">
        <v>385</v>
      </c>
      <c r="F215" s="170">
        <v>2016</v>
      </c>
      <c r="G215" s="477"/>
      <c r="H215" s="438"/>
    </row>
    <row r="216" spans="1:8" s="26" customFormat="1" ht="48.75" customHeight="1" x14ac:dyDescent="0.3">
      <c r="A216" s="176" t="s">
        <v>386</v>
      </c>
      <c r="B216" s="53">
        <v>1937</v>
      </c>
      <c r="C216" s="56">
        <f t="shared" si="7"/>
        <v>80</v>
      </c>
      <c r="D216" s="178">
        <v>500000</v>
      </c>
      <c r="E216" s="52" t="s">
        <v>374</v>
      </c>
      <c r="F216" s="170">
        <v>2016</v>
      </c>
      <c r="G216" s="477"/>
      <c r="H216" s="438"/>
    </row>
    <row r="217" spans="1:8" s="26" customFormat="1" ht="48.75" customHeight="1" x14ac:dyDescent="0.3">
      <c r="A217" s="176" t="s">
        <v>86</v>
      </c>
      <c r="B217" s="53">
        <v>1937</v>
      </c>
      <c r="C217" s="56">
        <f t="shared" si="7"/>
        <v>80</v>
      </c>
      <c r="D217" s="178">
        <v>500000</v>
      </c>
      <c r="E217" s="52" t="s">
        <v>387</v>
      </c>
      <c r="F217" s="170">
        <v>2016</v>
      </c>
      <c r="G217" s="475"/>
      <c r="H217" s="163"/>
    </row>
    <row r="218" spans="1:8" s="26" customFormat="1" ht="48.75" customHeight="1" x14ac:dyDescent="0.3">
      <c r="A218" s="162" t="s">
        <v>388</v>
      </c>
      <c r="B218" s="100">
        <v>1937</v>
      </c>
      <c r="C218" s="91">
        <f t="shared" si="7"/>
        <v>80</v>
      </c>
      <c r="D218" s="92">
        <v>500000</v>
      </c>
      <c r="E218" s="101" t="s">
        <v>387</v>
      </c>
      <c r="F218" s="170">
        <v>2016</v>
      </c>
      <c r="G218" s="9"/>
      <c r="H218" s="440"/>
    </row>
    <row r="219" spans="1:8" s="26" customFormat="1" ht="48.75" customHeight="1" x14ac:dyDescent="0.3">
      <c r="A219" s="162" t="s">
        <v>389</v>
      </c>
      <c r="B219" s="100">
        <v>1937</v>
      </c>
      <c r="C219" s="91">
        <f t="shared" si="7"/>
        <v>80</v>
      </c>
      <c r="D219" s="92">
        <v>500000</v>
      </c>
      <c r="E219" s="101" t="s">
        <v>387</v>
      </c>
      <c r="F219" s="170">
        <v>2016</v>
      </c>
      <c r="G219" s="9"/>
      <c r="H219" s="440"/>
    </row>
    <row r="220" spans="1:8" s="26" customFormat="1" ht="48.75" customHeight="1" x14ac:dyDescent="0.3">
      <c r="A220" s="162" t="s">
        <v>390</v>
      </c>
      <c r="B220" s="100">
        <v>1937</v>
      </c>
      <c r="C220" s="91">
        <f t="shared" si="7"/>
        <v>80</v>
      </c>
      <c r="D220" s="92">
        <v>500000</v>
      </c>
      <c r="E220" s="101" t="s">
        <v>387</v>
      </c>
      <c r="F220" s="170">
        <v>2016</v>
      </c>
      <c r="G220" s="9"/>
      <c r="H220" s="440"/>
    </row>
    <row r="221" spans="1:8" s="26" customFormat="1" ht="48.75" customHeight="1" x14ac:dyDescent="0.3">
      <c r="A221" s="189" t="s">
        <v>402</v>
      </c>
      <c r="B221" s="39"/>
      <c r="C221" s="164"/>
      <c r="D221" s="356"/>
      <c r="E221" s="190"/>
      <c r="F221" s="167"/>
      <c r="G221" s="360"/>
      <c r="H221" s="478">
        <v>4</v>
      </c>
    </row>
    <row r="222" spans="1:8" s="26" customFormat="1" ht="48.75" customHeight="1" x14ac:dyDescent="0.3">
      <c r="A222" s="169" t="s">
        <v>403</v>
      </c>
      <c r="B222" s="168">
        <v>1925</v>
      </c>
      <c r="C222" s="56">
        <f>2017-B222</f>
        <v>92</v>
      </c>
      <c r="D222" s="92">
        <v>500000</v>
      </c>
      <c r="E222" s="169" t="s">
        <v>404</v>
      </c>
      <c r="F222" s="170">
        <v>2016</v>
      </c>
      <c r="G222" s="193"/>
      <c r="H222" s="440"/>
    </row>
    <row r="223" spans="1:8" s="19" customFormat="1" ht="48.75" customHeight="1" x14ac:dyDescent="0.3">
      <c r="A223" s="169" t="s">
        <v>405</v>
      </c>
      <c r="B223" s="168">
        <v>1927</v>
      </c>
      <c r="C223" s="56">
        <f>2017-B223</f>
        <v>90</v>
      </c>
      <c r="D223" s="92">
        <v>500000</v>
      </c>
      <c r="E223" s="169" t="s">
        <v>406</v>
      </c>
      <c r="F223" s="170">
        <v>2016</v>
      </c>
      <c r="G223" s="193"/>
      <c r="H223" s="440"/>
    </row>
    <row r="224" spans="1:8" s="26" customFormat="1" ht="48.75" customHeight="1" x14ac:dyDescent="0.3">
      <c r="A224" s="52" t="s">
        <v>407</v>
      </c>
      <c r="B224" s="53">
        <v>1932</v>
      </c>
      <c r="C224" s="56">
        <f>2017-B224</f>
        <v>85</v>
      </c>
      <c r="D224" s="92">
        <v>500000</v>
      </c>
      <c r="E224" s="52" t="s">
        <v>408</v>
      </c>
      <c r="F224" s="170">
        <v>2016</v>
      </c>
      <c r="G224" s="191"/>
      <c r="H224" s="440"/>
    </row>
    <row r="225" spans="1:8" s="26" customFormat="1" ht="48.75" customHeight="1" x14ac:dyDescent="0.3">
      <c r="A225" s="194" t="s">
        <v>409</v>
      </c>
      <c r="B225" s="195">
        <v>1937</v>
      </c>
      <c r="C225" s="192">
        <f>2017-B225</f>
        <v>80</v>
      </c>
      <c r="D225" s="92">
        <v>500000</v>
      </c>
      <c r="E225" s="194" t="s">
        <v>410</v>
      </c>
      <c r="F225" s="170">
        <v>2016</v>
      </c>
      <c r="G225" s="196"/>
      <c r="H225" s="440"/>
    </row>
    <row r="226" spans="1:8" s="19" customFormat="1" ht="48.75" customHeight="1" x14ac:dyDescent="0.3">
      <c r="A226" s="165" t="s">
        <v>415</v>
      </c>
      <c r="B226" s="39"/>
      <c r="C226" s="166"/>
      <c r="D226" s="40"/>
      <c r="E226" s="68"/>
      <c r="F226" s="34"/>
      <c r="G226" s="10"/>
      <c r="H226" s="478">
        <v>1</v>
      </c>
    </row>
    <row r="227" spans="1:8" s="19" customFormat="1" ht="48.75" customHeight="1" x14ac:dyDescent="0.3">
      <c r="A227" s="74" t="s">
        <v>416</v>
      </c>
      <c r="B227" s="168">
        <v>1923</v>
      </c>
      <c r="C227" s="56">
        <f>2017-B227</f>
        <v>94</v>
      </c>
      <c r="D227" s="178">
        <v>500000</v>
      </c>
      <c r="E227" s="169" t="s">
        <v>417</v>
      </c>
      <c r="F227" s="20">
        <v>2016</v>
      </c>
      <c r="G227" s="9"/>
      <c r="H227" s="440"/>
    </row>
    <row r="228" spans="1:8" s="26" customFormat="1" ht="48.75" customHeight="1" x14ac:dyDescent="0.3">
      <c r="A228" s="189" t="s">
        <v>418</v>
      </c>
      <c r="B228" s="39"/>
      <c r="C228" s="164"/>
      <c r="D228" s="356"/>
      <c r="E228" s="190"/>
      <c r="F228" s="167"/>
      <c r="G228" s="360"/>
      <c r="H228" s="478">
        <v>5</v>
      </c>
    </row>
    <row r="229" spans="1:8" s="19" customFormat="1" ht="48.75" customHeight="1" x14ac:dyDescent="0.3">
      <c r="A229" s="176" t="s">
        <v>419</v>
      </c>
      <c r="B229" s="168">
        <v>1926</v>
      </c>
      <c r="C229" s="56">
        <v>91</v>
      </c>
      <c r="D229" s="178">
        <v>500000</v>
      </c>
      <c r="E229" s="169" t="s">
        <v>420</v>
      </c>
      <c r="F229" s="170">
        <v>2015</v>
      </c>
      <c r="G229" s="177" t="s">
        <v>421</v>
      </c>
      <c r="H229" s="479"/>
    </row>
    <row r="230" spans="1:8" s="26" customFormat="1" ht="48.75" customHeight="1" x14ac:dyDescent="0.3">
      <c r="A230" s="51" t="s">
        <v>422</v>
      </c>
      <c r="B230" s="37">
        <v>1927</v>
      </c>
      <c r="C230" s="49">
        <f>2017-B230</f>
        <v>90</v>
      </c>
      <c r="D230" s="178">
        <v>500000</v>
      </c>
      <c r="E230" s="51" t="s">
        <v>423</v>
      </c>
      <c r="F230" s="38">
        <v>2016</v>
      </c>
      <c r="G230" s="197"/>
      <c r="H230" s="440"/>
    </row>
    <row r="231" spans="1:8" s="19" customFormat="1" ht="48.75" customHeight="1" x14ac:dyDescent="0.3">
      <c r="A231" s="52" t="s">
        <v>424</v>
      </c>
      <c r="B231" s="53">
        <v>1932</v>
      </c>
      <c r="C231" s="56">
        <f>2017-B231</f>
        <v>85</v>
      </c>
      <c r="D231" s="178">
        <v>500000</v>
      </c>
      <c r="E231" s="52" t="s">
        <v>425</v>
      </c>
      <c r="F231" s="38">
        <v>2016</v>
      </c>
      <c r="G231" s="191"/>
      <c r="H231" s="440"/>
    </row>
    <row r="232" spans="1:8" s="19" customFormat="1" ht="48.75" customHeight="1" x14ac:dyDescent="0.3">
      <c r="A232" s="358" t="s">
        <v>426</v>
      </c>
      <c r="B232" s="37">
        <v>1932</v>
      </c>
      <c r="C232" s="49">
        <f>2017-B232</f>
        <v>85</v>
      </c>
      <c r="D232" s="178">
        <v>500000</v>
      </c>
      <c r="E232" s="51" t="s">
        <v>423</v>
      </c>
      <c r="F232" s="38">
        <v>2016</v>
      </c>
      <c r="G232" s="197"/>
      <c r="H232" s="440"/>
    </row>
    <row r="233" spans="1:8" s="19" customFormat="1" ht="48.75" customHeight="1" x14ac:dyDescent="0.3">
      <c r="A233" s="198" t="s">
        <v>427</v>
      </c>
      <c r="B233" s="53">
        <v>1937</v>
      </c>
      <c r="C233" s="56">
        <f>2017-B233</f>
        <v>80</v>
      </c>
      <c r="D233" s="178">
        <v>500000</v>
      </c>
      <c r="E233" s="52" t="s">
        <v>428</v>
      </c>
      <c r="F233" s="38">
        <v>2016</v>
      </c>
      <c r="G233" s="191"/>
      <c r="H233" s="440"/>
    </row>
    <row r="234" spans="1:8" s="26" customFormat="1" ht="48.75" customHeight="1" x14ac:dyDescent="0.3">
      <c r="A234" s="165" t="s">
        <v>439</v>
      </c>
      <c r="B234" s="39"/>
      <c r="C234" s="166"/>
      <c r="D234" s="40"/>
      <c r="E234" s="68"/>
      <c r="F234" s="167"/>
      <c r="G234" s="480"/>
      <c r="H234" s="478">
        <v>25</v>
      </c>
    </row>
    <row r="235" spans="1:8" s="19" customFormat="1" ht="48.75" customHeight="1" x14ac:dyDescent="0.25">
      <c r="A235" s="95" t="s">
        <v>440</v>
      </c>
      <c r="B235" s="37"/>
      <c r="C235" s="182"/>
      <c r="D235" s="199">
        <v>500000</v>
      </c>
      <c r="E235" s="51" t="s">
        <v>441</v>
      </c>
      <c r="F235" s="38">
        <v>2016</v>
      </c>
      <c r="G235" s="1"/>
      <c r="H235" s="163"/>
    </row>
    <row r="236" spans="1:8" s="26" customFormat="1" ht="48.75" customHeight="1" x14ac:dyDescent="0.25">
      <c r="A236" s="95" t="s">
        <v>442</v>
      </c>
      <c r="B236" s="37"/>
      <c r="C236" s="182"/>
      <c r="D236" s="199">
        <v>500000</v>
      </c>
      <c r="E236" s="51" t="s">
        <v>441</v>
      </c>
      <c r="F236" s="38">
        <v>2016</v>
      </c>
      <c r="G236" s="43"/>
      <c r="H236" s="436"/>
    </row>
    <row r="237" spans="1:8" s="19" customFormat="1" ht="48.75" customHeight="1" x14ac:dyDescent="0.25">
      <c r="A237" s="95" t="s">
        <v>443</v>
      </c>
      <c r="B237" s="37"/>
      <c r="C237" s="182"/>
      <c r="D237" s="199">
        <v>500000</v>
      </c>
      <c r="E237" s="200" t="s">
        <v>444</v>
      </c>
      <c r="F237" s="38">
        <v>2016</v>
      </c>
      <c r="G237" s="43"/>
      <c r="H237" s="436"/>
    </row>
    <row r="238" spans="1:8" s="19" customFormat="1" ht="48.75" customHeight="1" x14ac:dyDescent="0.25">
      <c r="A238" s="95" t="s">
        <v>445</v>
      </c>
      <c r="B238" s="37"/>
      <c r="C238" s="182"/>
      <c r="D238" s="199">
        <v>500000</v>
      </c>
      <c r="E238" s="200" t="s">
        <v>446</v>
      </c>
      <c r="F238" s="38">
        <v>2016</v>
      </c>
      <c r="G238" s="43"/>
      <c r="H238" s="436"/>
    </row>
    <row r="239" spans="1:8" s="19" customFormat="1" ht="48.75" customHeight="1" x14ac:dyDescent="0.25">
      <c r="A239" s="95" t="s">
        <v>447</v>
      </c>
      <c r="B239" s="37"/>
      <c r="C239" s="182"/>
      <c r="D239" s="199">
        <v>500000</v>
      </c>
      <c r="E239" s="200" t="s">
        <v>448</v>
      </c>
      <c r="F239" s="38">
        <v>2016</v>
      </c>
      <c r="G239" s="43"/>
      <c r="H239" s="436"/>
    </row>
    <row r="240" spans="1:8" s="19" customFormat="1" ht="48.75" customHeight="1" x14ac:dyDescent="0.25">
      <c r="A240" s="95" t="s">
        <v>449</v>
      </c>
      <c r="B240" s="37"/>
      <c r="C240" s="182"/>
      <c r="D240" s="199">
        <v>500000</v>
      </c>
      <c r="E240" s="200" t="s">
        <v>448</v>
      </c>
      <c r="F240" s="38">
        <v>2016</v>
      </c>
      <c r="G240" s="43"/>
      <c r="H240" s="436"/>
    </row>
    <row r="241" spans="1:8" s="19" customFormat="1" ht="48.75" customHeight="1" x14ac:dyDescent="0.25">
      <c r="A241" s="95" t="s">
        <v>450</v>
      </c>
      <c r="B241" s="37"/>
      <c r="C241" s="182"/>
      <c r="D241" s="199">
        <v>500000</v>
      </c>
      <c r="E241" s="200" t="s">
        <v>451</v>
      </c>
      <c r="F241" s="38">
        <v>2016</v>
      </c>
      <c r="G241" s="43"/>
      <c r="H241" s="436"/>
    </row>
    <row r="242" spans="1:8" s="19" customFormat="1" ht="48.75" customHeight="1" x14ac:dyDescent="0.25">
      <c r="A242" s="95" t="s">
        <v>452</v>
      </c>
      <c r="B242" s="37"/>
      <c r="C242" s="182"/>
      <c r="D242" s="199">
        <v>500000</v>
      </c>
      <c r="E242" s="200" t="s">
        <v>453</v>
      </c>
      <c r="F242" s="38">
        <v>2016</v>
      </c>
      <c r="G242" s="43"/>
      <c r="H242" s="436"/>
    </row>
    <row r="243" spans="1:8" s="19" customFormat="1" ht="48.75" customHeight="1" x14ac:dyDescent="0.25">
      <c r="A243" s="95" t="s">
        <v>454</v>
      </c>
      <c r="B243" s="37"/>
      <c r="C243" s="182"/>
      <c r="D243" s="199">
        <v>500000</v>
      </c>
      <c r="E243" s="200" t="s">
        <v>455</v>
      </c>
      <c r="F243" s="38">
        <v>2016</v>
      </c>
      <c r="G243" s="43"/>
      <c r="H243" s="436"/>
    </row>
    <row r="244" spans="1:8" s="19" customFormat="1" ht="48.75" customHeight="1" x14ac:dyDescent="0.25">
      <c r="A244" s="95" t="s">
        <v>456</v>
      </c>
      <c r="B244" s="37"/>
      <c r="C244" s="182"/>
      <c r="D244" s="199">
        <v>500000</v>
      </c>
      <c r="E244" s="200" t="s">
        <v>457</v>
      </c>
      <c r="F244" s="38">
        <v>2016</v>
      </c>
      <c r="G244" s="43"/>
      <c r="H244" s="436"/>
    </row>
    <row r="245" spans="1:8" s="19" customFormat="1" ht="48.75" customHeight="1" x14ac:dyDescent="0.25">
      <c r="A245" s="95" t="s">
        <v>458</v>
      </c>
      <c r="B245" s="37"/>
      <c r="C245" s="182"/>
      <c r="D245" s="199">
        <v>500000</v>
      </c>
      <c r="E245" s="200" t="s">
        <v>459</v>
      </c>
      <c r="F245" s="38">
        <v>2016</v>
      </c>
      <c r="G245" s="43"/>
      <c r="H245" s="436"/>
    </row>
    <row r="246" spans="1:8" s="19" customFormat="1" ht="48.75" customHeight="1" x14ac:dyDescent="0.25">
      <c r="A246" s="95" t="s">
        <v>460</v>
      </c>
      <c r="B246" s="37"/>
      <c r="C246" s="182"/>
      <c r="D246" s="199">
        <v>500000</v>
      </c>
      <c r="E246" s="200" t="s">
        <v>459</v>
      </c>
      <c r="F246" s="38">
        <v>2016</v>
      </c>
      <c r="G246" s="43"/>
      <c r="H246" s="436"/>
    </row>
    <row r="247" spans="1:8" s="19" customFormat="1" ht="48.75" customHeight="1" x14ac:dyDescent="0.25">
      <c r="A247" s="95" t="s">
        <v>461</v>
      </c>
      <c r="B247" s="37"/>
      <c r="C247" s="182"/>
      <c r="D247" s="199">
        <v>500000</v>
      </c>
      <c r="E247" s="200" t="s">
        <v>455</v>
      </c>
      <c r="F247" s="38">
        <v>2016</v>
      </c>
      <c r="G247" s="43"/>
      <c r="H247" s="436"/>
    </row>
    <row r="248" spans="1:8" s="19" customFormat="1" ht="48.75" customHeight="1" x14ac:dyDescent="0.25">
      <c r="A248" s="95" t="s">
        <v>462</v>
      </c>
      <c r="B248" s="37"/>
      <c r="C248" s="182"/>
      <c r="D248" s="199">
        <v>500000</v>
      </c>
      <c r="E248" s="200" t="s">
        <v>455</v>
      </c>
      <c r="F248" s="38">
        <v>2016</v>
      </c>
      <c r="G248" s="43"/>
      <c r="H248" s="436"/>
    </row>
    <row r="249" spans="1:8" s="19" customFormat="1" ht="48.75" customHeight="1" x14ac:dyDescent="0.25">
      <c r="A249" s="95" t="s">
        <v>463</v>
      </c>
      <c r="B249" s="37"/>
      <c r="C249" s="182"/>
      <c r="D249" s="199">
        <v>500000</v>
      </c>
      <c r="E249" s="200" t="s">
        <v>459</v>
      </c>
      <c r="F249" s="38">
        <v>2016</v>
      </c>
      <c r="G249" s="43"/>
      <c r="H249" s="436"/>
    </row>
    <row r="250" spans="1:8" s="19" customFormat="1" ht="48.75" customHeight="1" x14ac:dyDescent="0.25">
      <c r="A250" s="95" t="s">
        <v>464</v>
      </c>
      <c r="B250" s="37"/>
      <c r="C250" s="182"/>
      <c r="D250" s="199">
        <v>500000</v>
      </c>
      <c r="E250" s="200" t="s">
        <v>457</v>
      </c>
      <c r="F250" s="38">
        <v>2016</v>
      </c>
      <c r="G250" s="43"/>
      <c r="H250" s="436"/>
    </row>
    <row r="251" spans="1:8" s="19" customFormat="1" ht="48.75" customHeight="1" x14ac:dyDescent="0.25">
      <c r="A251" s="95" t="s">
        <v>465</v>
      </c>
      <c r="B251" s="37"/>
      <c r="C251" s="182"/>
      <c r="D251" s="199">
        <v>500000</v>
      </c>
      <c r="E251" s="200" t="s">
        <v>466</v>
      </c>
      <c r="F251" s="38">
        <v>2016</v>
      </c>
      <c r="G251" s="43"/>
      <c r="H251" s="436"/>
    </row>
    <row r="252" spans="1:8" s="19" customFormat="1" ht="48.75" customHeight="1" x14ac:dyDescent="0.25">
      <c r="A252" s="95" t="s">
        <v>467</v>
      </c>
      <c r="B252" s="37"/>
      <c r="C252" s="182"/>
      <c r="D252" s="199">
        <v>500000</v>
      </c>
      <c r="E252" s="200" t="s">
        <v>455</v>
      </c>
      <c r="F252" s="38">
        <v>2016</v>
      </c>
      <c r="G252" s="43"/>
      <c r="H252" s="435"/>
    </row>
    <row r="253" spans="1:8" s="19" customFormat="1" ht="48.75" customHeight="1" x14ac:dyDescent="0.25">
      <c r="A253" s="95" t="s">
        <v>468</v>
      </c>
      <c r="B253" s="37"/>
      <c r="C253" s="182"/>
      <c r="D253" s="199">
        <v>500000</v>
      </c>
      <c r="E253" s="200" t="s">
        <v>455</v>
      </c>
      <c r="F253" s="38">
        <v>2016</v>
      </c>
      <c r="G253" s="43"/>
      <c r="H253" s="435"/>
    </row>
    <row r="254" spans="1:8" s="19" customFormat="1" ht="48.75" customHeight="1" x14ac:dyDescent="0.25">
      <c r="A254" s="95" t="s">
        <v>469</v>
      </c>
      <c r="B254" s="37"/>
      <c r="C254" s="182"/>
      <c r="D254" s="199">
        <v>500000</v>
      </c>
      <c r="E254" s="200" t="s">
        <v>459</v>
      </c>
      <c r="F254" s="38">
        <v>2016</v>
      </c>
      <c r="G254" s="43"/>
      <c r="H254" s="435"/>
    </row>
    <row r="255" spans="1:8" s="19" customFormat="1" ht="48.75" customHeight="1" x14ac:dyDescent="0.25">
      <c r="A255" s="95" t="s">
        <v>470</v>
      </c>
      <c r="B255" s="37"/>
      <c r="C255" s="182"/>
      <c r="D255" s="199">
        <v>500000</v>
      </c>
      <c r="E255" s="200" t="s">
        <v>471</v>
      </c>
      <c r="F255" s="38">
        <v>2016</v>
      </c>
      <c r="G255" s="43"/>
      <c r="H255" s="435"/>
    </row>
    <row r="256" spans="1:8" s="19" customFormat="1" ht="48.75" customHeight="1" x14ac:dyDescent="0.25">
      <c r="A256" s="95" t="s">
        <v>472</v>
      </c>
      <c r="B256" s="37"/>
      <c r="C256" s="182"/>
      <c r="D256" s="199">
        <v>500000</v>
      </c>
      <c r="E256" s="200" t="s">
        <v>457</v>
      </c>
      <c r="F256" s="38">
        <v>2016</v>
      </c>
      <c r="G256" s="43"/>
      <c r="H256" s="435"/>
    </row>
    <row r="257" spans="1:8" s="19" customFormat="1" ht="48.75" customHeight="1" x14ac:dyDescent="0.25">
      <c r="A257" s="95" t="s">
        <v>473</v>
      </c>
      <c r="B257" s="37"/>
      <c r="C257" s="182"/>
      <c r="D257" s="199">
        <v>500000</v>
      </c>
      <c r="E257" s="200" t="s">
        <v>474</v>
      </c>
      <c r="F257" s="38">
        <v>2016</v>
      </c>
      <c r="G257" s="43"/>
      <c r="H257" s="435"/>
    </row>
    <row r="258" spans="1:8" s="19" customFormat="1" ht="48.75" customHeight="1" x14ac:dyDescent="0.25">
      <c r="A258" s="95" t="s">
        <v>475</v>
      </c>
      <c r="B258" s="37"/>
      <c r="C258" s="182"/>
      <c r="D258" s="199">
        <v>500000</v>
      </c>
      <c r="E258" s="200" t="s">
        <v>476</v>
      </c>
      <c r="F258" s="38">
        <v>2016</v>
      </c>
      <c r="G258" s="43"/>
      <c r="H258" s="435"/>
    </row>
    <row r="259" spans="1:8" s="19" customFormat="1" ht="48.75" customHeight="1" x14ac:dyDescent="0.25">
      <c r="A259" s="95" t="s">
        <v>477</v>
      </c>
      <c r="B259" s="37"/>
      <c r="C259" s="182"/>
      <c r="D259" s="199">
        <v>500000</v>
      </c>
      <c r="E259" s="200" t="s">
        <v>455</v>
      </c>
      <c r="F259" s="38">
        <v>2016</v>
      </c>
      <c r="G259" s="43"/>
      <c r="H259" s="435"/>
    </row>
    <row r="260" spans="1:8" s="26" customFormat="1" ht="48.75" customHeight="1" x14ac:dyDescent="0.25">
      <c r="A260" s="189" t="s">
        <v>487</v>
      </c>
      <c r="B260" s="39"/>
      <c r="C260" s="164"/>
      <c r="D260" s="356"/>
      <c r="E260" s="190"/>
      <c r="F260" s="167"/>
      <c r="G260" s="103"/>
      <c r="H260" s="441">
        <v>5</v>
      </c>
    </row>
    <row r="261" spans="1:8" s="19" customFormat="1" ht="48.75" customHeight="1" x14ac:dyDescent="0.25">
      <c r="A261" s="169" t="s">
        <v>488</v>
      </c>
      <c r="B261" s="168">
        <v>1918</v>
      </c>
      <c r="C261" s="56">
        <f>2017-B261</f>
        <v>99</v>
      </c>
      <c r="D261" s="199">
        <v>500000</v>
      </c>
      <c r="E261" s="169" t="s">
        <v>489</v>
      </c>
      <c r="F261" s="170">
        <v>2016</v>
      </c>
      <c r="G261" s="43"/>
      <c r="H261" s="435"/>
    </row>
    <row r="262" spans="1:8" s="26" customFormat="1" ht="48.75" customHeight="1" x14ac:dyDescent="0.25">
      <c r="A262" s="194" t="s">
        <v>462</v>
      </c>
      <c r="B262" s="195">
        <v>1920</v>
      </c>
      <c r="C262" s="192">
        <f>2017-B262</f>
        <v>97</v>
      </c>
      <c r="D262" s="199">
        <v>500000</v>
      </c>
      <c r="E262" s="194" t="s">
        <v>490</v>
      </c>
      <c r="F262" s="170">
        <v>2016</v>
      </c>
      <c r="G262" s="43"/>
      <c r="H262" s="436"/>
    </row>
    <row r="263" spans="1:8" s="19" customFormat="1" ht="48.75" customHeight="1" x14ac:dyDescent="0.25">
      <c r="A263" s="52" t="s">
        <v>491</v>
      </c>
      <c r="B263" s="53">
        <v>1924</v>
      </c>
      <c r="C263" s="56">
        <f>2017-B263</f>
        <v>93</v>
      </c>
      <c r="D263" s="199">
        <v>500000</v>
      </c>
      <c r="E263" s="52" t="s">
        <v>490</v>
      </c>
      <c r="F263" s="170">
        <v>2016</v>
      </c>
      <c r="G263" s="85"/>
      <c r="H263" s="435"/>
    </row>
    <row r="264" spans="1:8" s="19" customFormat="1" ht="48.75" customHeight="1" x14ac:dyDescent="0.25">
      <c r="A264" s="52" t="s">
        <v>492</v>
      </c>
      <c r="B264" s="53">
        <v>1926</v>
      </c>
      <c r="C264" s="56">
        <f>2017-B264</f>
        <v>91</v>
      </c>
      <c r="D264" s="199">
        <v>500000</v>
      </c>
      <c r="E264" s="52" t="s">
        <v>493</v>
      </c>
      <c r="F264" s="170">
        <v>2016</v>
      </c>
      <c r="G264" s="104"/>
      <c r="H264" s="435"/>
    </row>
    <row r="265" spans="1:8" s="19" customFormat="1" ht="48.75" customHeight="1" x14ac:dyDescent="0.25">
      <c r="A265" s="194" t="s">
        <v>494</v>
      </c>
      <c r="B265" s="195">
        <v>1932</v>
      </c>
      <c r="C265" s="192">
        <f>2017-B265</f>
        <v>85</v>
      </c>
      <c r="D265" s="199">
        <v>500000</v>
      </c>
      <c r="E265" s="194" t="s">
        <v>495</v>
      </c>
      <c r="F265" s="170">
        <v>2016</v>
      </c>
      <c r="G265" s="85"/>
      <c r="H265" s="435"/>
    </row>
    <row r="266" spans="1:8" s="19" customFormat="1" ht="48.75" customHeight="1" x14ac:dyDescent="0.25">
      <c r="A266" s="165" t="s">
        <v>501</v>
      </c>
      <c r="B266" s="39"/>
      <c r="C266" s="166"/>
      <c r="D266" s="40"/>
      <c r="E266" s="68"/>
      <c r="F266" s="167"/>
      <c r="G266" s="174"/>
      <c r="H266" s="175">
        <v>4</v>
      </c>
    </row>
    <row r="267" spans="1:8" s="19" customFormat="1" ht="48.75" customHeight="1" x14ac:dyDescent="0.25">
      <c r="A267" s="74" t="s">
        <v>502</v>
      </c>
      <c r="B267" s="168">
        <v>1926</v>
      </c>
      <c r="C267" s="56">
        <f>2017-B267</f>
        <v>91</v>
      </c>
      <c r="D267" s="178">
        <v>500000</v>
      </c>
      <c r="E267" s="169" t="s">
        <v>503</v>
      </c>
      <c r="F267" s="170">
        <v>2016</v>
      </c>
      <c r="G267" s="177"/>
      <c r="H267" s="437"/>
    </row>
    <row r="268" spans="1:8" s="26" customFormat="1" ht="48.75" customHeight="1" x14ac:dyDescent="0.25">
      <c r="A268" s="74" t="s">
        <v>33</v>
      </c>
      <c r="B268" s="53">
        <v>1927</v>
      </c>
      <c r="C268" s="56">
        <f>2017-B268</f>
        <v>90</v>
      </c>
      <c r="D268" s="178">
        <v>500000</v>
      </c>
      <c r="E268" s="52" t="s">
        <v>504</v>
      </c>
      <c r="F268" s="170">
        <v>2016</v>
      </c>
      <c r="G268" s="177"/>
      <c r="H268" s="437"/>
    </row>
    <row r="269" spans="1:8" s="19" customFormat="1" ht="48.75" customHeight="1" x14ac:dyDescent="0.25">
      <c r="A269" s="74" t="s">
        <v>505</v>
      </c>
      <c r="B269" s="53">
        <v>1927</v>
      </c>
      <c r="C269" s="56">
        <f>2017-B269</f>
        <v>90</v>
      </c>
      <c r="D269" s="178">
        <v>500000</v>
      </c>
      <c r="E269" s="52" t="s">
        <v>506</v>
      </c>
      <c r="F269" s="170">
        <v>2016</v>
      </c>
      <c r="G269" s="177"/>
      <c r="H269" s="437"/>
    </row>
    <row r="270" spans="1:8" s="19" customFormat="1" ht="48.75" customHeight="1" x14ac:dyDescent="0.25">
      <c r="A270" s="74" t="s">
        <v>507</v>
      </c>
      <c r="B270" s="168">
        <v>1927</v>
      </c>
      <c r="C270" s="56">
        <f>2017-B270</f>
        <v>90</v>
      </c>
      <c r="D270" s="178">
        <v>500000</v>
      </c>
      <c r="E270" s="169" t="s">
        <v>508</v>
      </c>
      <c r="F270" s="170">
        <v>2016</v>
      </c>
      <c r="G270" s="177" t="s">
        <v>509</v>
      </c>
      <c r="H270" s="437"/>
    </row>
    <row r="271" spans="1:8" s="19" customFormat="1" ht="48.75" customHeight="1" x14ac:dyDescent="0.25">
      <c r="A271" s="165" t="s">
        <v>510</v>
      </c>
      <c r="B271" s="39"/>
      <c r="C271" s="166"/>
      <c r="D271" s="40"/>
      <c r="E271" s="68"/>
      <c r="F271" s="167"/>
      <c r="G271" s="174"/>
      <c r="H271" s="175">
        <v>16</v>
      </c>
    </row>
    <row r="272" spans="1:8" s="19" customFormat="1" ht="48.75" customHeight="1" x14ac:dyDescent="0.25">
      <c r="A272" s="74" t="s">
        <v>511</v>
      </c>
      <c r="B272" s="168">
        <v>1922</v>
      </c>
      <c r="C272" s="56">
        <f t="shared" ref="C272:C287" si="8">2017-B272</f>
        <v>95</v>
      </c>
      <c r="D272" s="178">
        <v>500000</v>
      </c>
      <c r="E272" s="169" t="s">
        <v>512</v>
      </c>
      <c r="F272" s="170">
        <v>2016</v>
      </c>
      <c r="G272" s="177" t="s">
        <v>513</v>
      </c>
      <c r="H272" s="437"/>
    </row>
    <row r="273" spans="1:8" s="26" customFormat="1" ht="48.75" customHeight="1" x14ac:dyDescent="0.25">
      <c r="A273" s="95" t="s">
        <v>514</v>
      </c>
      <c r="B273" s="37">
        <v>1925</v>
      </c>
      <c r="C273" s="182">
        <f t="shared" si="8"/>
        <v>92</v>
      </c>
      <c r="D273" s="178">
        <v>500000</v>
      </c>
      <c r="E273" s="51" t="s">
        <v>515</v>
      </c>
      <c r="F273" s="170">
        <v>2016</v>
      </c>
      <c r="G273" s="183"/>
      <c r="H273" s="184"/>
    </row>
    <row r="274" spans="1:8" s="19" customFormat="1" ht="48.75" customHeight="1" x14ac:dyDescent="0.25">
      <c r="A274" s="95" t="s">
        <v>516</v>
      </c>
      <c r="B274" s="37">
        <v>1927</v>
      </c>
      <c r="C274" s="182">
        <f t="shared" si="8"/>
        <v>90</v>
      </c>
      <c r="D274" s="178">
        <v>500000</v>
      </c>
      <c r="E274" s="51" t="s">
        <v>517</v>
      </c>
      <c r="F274" s="170">
        <v>2016</v>
      </c>
      <c r="G274" s="183"/>
      <c r="H274" s="184"/>
    </row>
    <row r="275" spans="1:8" s="19" customFormat="1" ht="48.75" customHeight="1" x14ac:dyDescent="0.25">
      <c r="A275" s="74" t="s">
        <v>518</v>
      </c>
      <c r="B275" s="168">
        <v>1927</v>
      </c>
      <c r="C275" s="56">
        <f t="shared" si="8"/>
        <v>90</v>
      </c>
      <c r="D275" s="178">
        <v>500000</v>
      </c>
      <c r="E275" s="169" t="s">
        <v>519</v>
      </c>
      <c r="F275" s="170">
        <v>2016</v>
      </c>
      <c r="G275" s="177"/>
      <c r="H275" s="437"/>
    </row>
    <row r="276" spans="1:8" s="19" customFormat="1" ht="48.75" customHeight="1" x14ac:dyDescent="0.25">
      <c r="A276" s="74" t="s">
        <v>520</v>
      </c>
      <c r="B276" s="168">
        <v>1927</v>
      </c>
      <c r="C276" s="56">
        <f t="shared" si="8"/>
        <v>90</v>
      </c>
      <c r="D276" s="178">
        <v>500000</v>
      </c>
      <c r="E276" s="169" t="s">
        <v>287</v>
      </c>
      <c r="F276" s="170">
        <v>2016</v>
      </c>
      <c r="G276" s="177"/>
      <c r="H276" s="437"/>
    </row>
    <row r="277" spans="1:8" s="19" customFormat="1" ht="48.75" customHeight="1" x14ac:dyDescent="0.25">
      <c r="A277" s="74" t="s">
        <v>521</v>
      </c>
      <c r="B277" s="168">
        <v>1927</v>
      </c>
      <c r="C277" s="56">
        <f t="shared" si="8"/>
        <v>90</v>
      </c>
      <c r="D277" s="178">
        <v>500000</v>
      </c>
      <c r="E277" s="169" t="s">
        <v>522</v>
      </c>
      <c r="F277" s="170">
        <v>2016</v>
      </c>
      <c r="G277" s="177"/>
      <c r="H277" s="437"/>
    </row>
    <row r="278" spans="1:8" s="19" customFormat="1" ht="48.75" customHeight="1" x14ac:dyDescent="0.25">
      <c r="A278" s="74" t="s">
        <v>523</v>
      </c>
      <c r="B278" s="53">
        <v>1927</v>
      </c>
      <c r="C278" s="56">
        <f t="shared" si="8"/>
        <v>90</v>
      </c>
      <c r="D278" s="178">
        <v>500000</v>
      </c>
      <c r="E278" s="52" t="s">
        <v>287</v>
      </c>
      <c r="F278" s="170">
        <v>2016</v>
      </c>
      <c r="G278" s="177"/>
      <c r="H278" s="437"/>
    </row>
    <row r="279" spans="1:8" s="19" customFormat="1" ht="48.75" customHeight="1" x14ac:dyDescent="0.25">
      <c r="A279" s="74" t="s">
        <v>524</v>
      </c>
      <c r="B279" s="168">
        <v>1927</v>
      </c>
      <c r="C279" s="56">
        <f t="shared" si="8"/>
        <v>90</v>
      </c>
      <c r="D279" s="178">
        <v>500000</v>
      </c>
      <c r="E279" s="169" t="s">
        <v>512</v>
      </c>
      <c r="F279" s="170">
        <v>2016</v>
      </c>
      <c r="G279" s="177"/>
      <c r="H279" s="437"/>
    </row>
    <row r="280" spans="1:8" s="19" customFormat="1" ht="48.75" customHeight="1" x14ac:dyDescent="0.25">
      <c r="A280" s="95" t="s">
        <v>525</v>
      </c>
      <c r="B280" s="37">
        <v>1927</v>
      </c>
      <c r="C280" s="182">
        <f t="shared" si="8"/>
        <v>90</v>
      </c>
      <c r="D280" s="178">
        <v>500000</v>
      </c>
      <c r="E280" s="51" t="s">
        <v>517</v>
      </c>
      <c r="F280" s="170">
        <v>2016</v>
      </c>
      <c r="G280" s="183"/>
      <c r="H280" s="184"/>
    </row>
    <row r="281" spans="1:8" s="19" customFormat="1" ht="48.75" customHeight="1" x14ac:dyDescent="0.25">
      <c r="A281" s="95" t="s">
        <v>526</v>
      </c>
      <c r="B281" s="37">
        <v>1927</v>
      </c>
      <c r="C281" s="182">
        <f t="shared" si="8"/>
        <v>90</v>
      </c>
      <c r="D281" s="178">
        <v>500000</v>
      </c>
      <c r="E281" s="51" t="s">
        <v>527</v>
      </c>
      <c r="F281" s="170">
        <v>2016</v>
      </c>
      <c r="G281" s="183"/>
      <c r="H281" s="184"/>
    </row>
    <row r="282" spans="1:8" s="19" customFormat="1" ht="48.75" customHeight="1" x14ac:dyDescent="0.25">
      <c r="A282" s="95" t="s">
        <v>528</v>
      </c>
      <c r="B282" s="37">
        <v>1927</v>
      </c>
      <c r="C282" s="182">
        <f t="shared" si="8"/>
        <v>90</v>
      </c>
      <c r="D282" s="178">
        <v>500000</v>
      </c>
      <c r="E282" s="51" t="s">
        <v>529</v>
      </c>
      <c r="F282" s="170">
        <v>2016</v>
      </c>
      <c r="G282" s="183"/>
      <c r="H282" s="184"/>
    </row>
    <row r="283" spans="1:8" s="19" customFormat="1" ht="48.75" customHeight="1" x14ac:dyDescent="0.25">
      <c r="A283" s="95" t="s">
        <v>530</v>
      </c>
      <c r="B283" s="37">
        <v>1932</v>
      </c>
      <c r="C283" s="182">
        <f t="shared" si="8"/>
        <v>85</v>
      </c>
      <c r="D283" s="178">
        <v>500000</v>
      </c>
      <c r="E283" s="51" t="s">
        <v>531</v>
      </c>
      <c r="F283" s="170">
        <v>2016</v>
      </c>
      <c r="G283" s="183"/>
      <c r="H283" s="184"/>
    </row>
    <row r="284" spans="1:8" s="19" customFormat="1" ht="48.75" customHeight="1" x14ac:dyDescent="0.25">
      <c r="A284" s="95" t="s">
        <v>532</v>
      </c>
      <c r="B284" s="37">
        <v>1932</v>
      </c>
      <c r="C284" s="182">
        <f t="shared" si="8"/>
        <v>85</v>
      </c>
      <c r="D284" s="178">
        <v>500000</v>
      </c>
      <c r="E284" s="51" t="s">
        <v>533</v>
      </c>
      <c r="F284" s="170">
        <v>2016</v>
      </c>
      <c r="G284" s="183"/>
      <c r="H284" s="184"/>
    </row>
    <row r="285" spans="1:8" s="19" customFormat="1" ht="48.75" customHeight="1" x14ac:dyDescent="0.25">
      <c r="A285" s="74" t="s">
        <v>534</v>
      </c>
      <c r="B285" s="53">
        <v>1937</v>
      </c>
      <c r="C285" s="56">
        <f t="shared" si="8"/>
        <v>80</v>
      </c>
      <c r="D285" s="178">
        <v>500000</v>
      </c>
      <c r="E285" s="52" t="s">
        <v>522</v>
      </c>
      <c r="F285" s="170">
        <v>2016</v>
      </c>
      <c r="G285" s="177"/>
      <c r="H285" s="437"/>
    </row>
    <row r="286" spans="1:8" s="19" customFormat="1" ht="48.75" customHeight="1" x14ac:dyDescent="0.25">
      <c r="A286" s="74" t="s">
        <v>535</v>
      </c>
      <c r="B286" s="53">
        <v>1937</v>
      </c>
      <c r="C286" s="56">
        <f t="shared" si="8"/>
        <v>80</v>
      </c>
      <c r="D286" s="178">
        <v>500000</v>
      </c>
      <c r="E286" s="52" t="s">
        <v>512</v>
      </c>
      <c r="F286" s="170">
        <v>2016</v>
      </c>
      <c r="G286" s="186"/>
      <c r="H286" s="437"/>
    </row>
    <row r="287" spans="1:8" s="19" customFormat="1" ht="48.75" customHeight="1" x14ac:dyDescent="0.25">
      <c r="A287" s="74" t="s">
        <v>536</v>
      </c>
      <c r="B287" s="168">
        <v>1937</v>
      </c>
      <c r="C287" s="56">
        <f t="shared" si="8"/>
        <v>80</v>
      </c>
      <c r="D287" s="178">
        <v>500000</v>
      </c>
      <c r="E287" s="169" t="s">
        <v>537</v>
      </c>
      <c r="F287" s="170">
        <v>2016</v>
      </c>
      <c r="G287" s="186"/>
      <c r="H287" s="437"/>
    </row>
    <row r="288" spans="1:8" s="26" customFormat="1" ht="48.75" customHeight="1" x14ac:dyDescent="0.25">
      <c r="A288" s="165" t="s">
        <v>556</v>
      </c>
      <c r="B288" s="39"/>
      <c r="C288" s="166"/>
      <c r="D288" s="40"/>
      <c r="E288" s="68"/>
      <c r="F288" s="481"/>
      <c r="G288" s="103"/>
      <c r="H288" s="441">
        <v>38</v>
      </c>
    </row>
    <row r="289" spans="1:8" s="19" customFormat="1" ht="48.75" customHeight="1" x14ac:dyDescent="0.25">
      <c r="A289" s="74" t="s">
        <v>557</v>
      </c>
      <c r="B289" s="168">
        <v>1919</v>
      </c>
      <c r="C289" s="56">
        <f t="shared" ref="C289:C326" si="9">2017-B289</f>
        <v>98</v>
      </c>
      <c r="D289" s="178">
        <v>500000</v>
      </c>
      <c r="E289" s="169" t="s">
        <v>558</v>
      </c>
      <c r="F289" s="20">
        <v>2016</v>
      </c>
      <c r="G289" s="43"/>
      <c r="H289" s="435"/>
    </row>
    <row r="290" spans="1:8" s="26" customFormat="1" ht="48.75" customHeight="1" x14ac:dyDescent="0.25">
      <c r="A290" s="74" t="s">
        <v>559</v>
      </c>
      <c r="B290" s="168">
        <v>1923</v>
      </c>
      <c r="C290" s="56">
        <f t="shared" si="9"/>
        <v>94</v>
      </c>
      <c r="D290" s="178">
        <v>500000</v>
      </c>
      <c r="E290" s="169" t="s">
        <v>560</v>
      </c>
      <c r="F290" s="20">
        <v>2016</v>
      </c>
      <c r="G290" s="43"/>
      <c r="H290" s="436"/>
    </row>
    <row r="291" spans="1:8" s="19" customFormat="1" ht="48.75" customHeight="1" x14ac:dyDescent="0.25">
      <c r="A291" s="74" t="s">
        <v>561</v>
      </c>
      <c r="B291" s="168">
        <v>1924</v>
      </c>
      <c r="C291" s="56">
        <f t="shared" si="9"/>
        <v>93</v>
      </c>
      <c r="D291" s="178">
        <v>500000</v>
      </c>
      <c r="E291" s="169" t="s">
        <v>562</v>
      </c>
      <c r="F291" s="20">
        <v>2016</v>
      </c>
      <c r="G291" s="43"/>
      <c r="H291" s="435"/>
    </row>
    <row r="292" spans="1:8" s="19" customFormat="1" ht="48.75" customHeight="1" x14ac:dyDescent="0.25">
      <c r="A292" s="74" t="s">
        <v>563</v>
      </c>
      <c r="B292" s="168">
        <v>1924</v>
      </c>
      <c r="C292" s="56">
        <f t="shared" si="9"/>
        <v>93</v>
      </c>
      <c r="D292" s="178">
        <v>500000</v>
      </c>
      <c r="E292" s="169" t="s">
        <v>564</v>
      </c>
      <c r="F292" s="20">
        <v>2016</v>
      </c>
      <c r="G292" s="43"/>
      <c r="H292" s="435"/>
    </row>
    <row r="293" spans="1:8" s="19" customFormat="1" ht="48.75" customHeight="1" x14ac:dyDescent="0.25">
      <c r="A293" s="74" t="s">
        <v>565</v>
      </c>
      <c r="B293" s="168">
        <v>1924</v>
      </c>
      <c r="C293" s="56">
        <f t="shared" si="9"/>
        <v>93</v>
      </c>
      <c r="D293" s="178">
        <v>500000</v>
      </c>
      <c r="E293" s="169" t="s">
        <v>566</v>
      </c>
      <c r="F293" s="20">
        <v>2016</v>
      </c>
      <c r="G293" s="43"/>
      <c r="H293" s="435"/>
    </row>
    <row r="294" spans="1:8" s="19" customFormat="1" ht="48.75" customHeight="1" x14ac:dyDescent="0.25">
      <c r="A294" s="74" t="s">
        <v>567</v>
      </c>
      <c r="B294" s="53">
        <v>1925</v>
      </c>
      <c r="C294" s="56">
        <f t="shared" si="9"/>
        <v>92</v>
      </c>
      <c r="D294" s="178">
        <v>500000</v>
      </c>
      <c r="E294" s="52" t="s">
        <v>568</v>
      </c>
      <c r="F294" s="20">
        <v>2016</v>
      </c>
      <c r="G294" s="43"/>
      <c r="H294" s="435"/>
    </row>
    <row r="295" spans="1:8" s="19" customFormat="1" ht="48.75" customHeight="1" x14ac:dyDescent="0.25">
      <c r="A295" s="74" t="s">
        <v>569</v>
      </c>
      <c r="B295" s="53">
        <v>1927</v>
      </c>
      <c r="C295" s="56">
        <f t="shared" si="9"/>
        <v>90</v>
      </c>
      <c r="D295" s="178">
        <v>500000</v>
      </c>
      <c r="E295" s="52" t="s">
        <v>570</v>
      </c>
      <c r="F295" s="20">
        <v>2016</v>
      </c>
      <c r="G295" s="43"/>
      <c r="H295" s="435"/>
    </row>
    <row r="296" spans="1:8" s="19" customFormat="1" ht="48.75" customHeight="1" x14ac:dyDescent="0.25">
      <c r="A296" s="74" t="s">
        <v>571</v>
      </c>
      <c r="B296" s="53">
        <v>1927</v>
      </c>
      <c r="C296" s="56">
        <f t="shared" si="9"/>
        <v>90</v>
      </c>
      <c r="D296" s="178">
        <v>500000</v>
      </c>
      <c r="E296" s="52" t="s">
        <v>572</v>
      </c>
      <c r="F296" s="20">
        <v>2016</v>
      </c>
      <c r="G296" s="43"/>
      <c r="H296" s="435"/>
    </row>
    <row r="297" spans="1:8" s="19" customFormat="1" ht="48.75" customHeight="1" x14ac:dyDescent="0.25">
      <c r="A297" s="74" t="s">
        <v>573</v>
      </c>
      <c r="B297" s="53">
        <v>1932</v>
      </c>
      <c r="C297" s="56">
        <f t="shared" si="9"/>
        <v>85</v>
      </c>
      <c r="D297" s="178">
        <v>500000</v>
      </c>
      <c r="E297" s="52" t="s">
        <v>574</v>
      </c>
      <c r="F297" s="20">
        <v>2016</v>
      </c>
      <c r="G297" s="43"/>
      <c r="H297" s="435"/>
    </row>
    <row r="298" spans="1:8" s="19" customFormat="1" ht="48.75" customHeight="1" x14ac:dyDescent="0.25">
      <c r="A298" s="74" t="s">
        <v>575</v>
      </c>
      <c r="B298" s="168">
        <v>1932</v>
      </c>
      <c r="C298" s="56">
        <f t="shared" si="9"/>
        <v>85</v>
      </c>
      <c r="D298" s="178">
        <v>500000</v>
      </c>
      <c r="E298" s="169" t="s">
        <v>576</v>
      </c>
      <c r="F298" s="20">
        <v>2016</v>
      </c>
      <c r="G298" s="43"/>
      <c r="H298" s="435"/>
    </row>
    <row r="299" spans="1:8" s="19" customFormat="1" ht="48.75" customHeight="1" x14ac:dyDescent="0.25">
      <c r="A299" s="74" t="s">
        <v>577</v>
      </c>
      <c r="B299" s="168">
        <v>1932</v>
      </c>
      <c r="C299" s="56">
        <f t="shared" si="9"/>
        <v>85</v>
      </c>
      <c r="D299" s="178">
        <v>500000</v>
      </c>
      <c r="E299" s="169" t="s">
        <v>578</v>
      </c>
      <c r="F299" s="20">
        <v>2016</v>
      </c>
      <c r="G299" s="43"/>
      <c r="H299" s="435"/>
    </row>
    <row r="300" spans="1:8" s="19" customFormat="1" ht="48.75" customHeight="1" x14ac:dyDescent="0.25">
      <c r="A300" s="74" t="s">
        <v>579</v>
      </c>
      <c r="B300" s="168">
        <v>1932</v>
      </c>
      <c r="C300" s="56">
        <f t="shared" si="9"/>
        <v>85</v>
      </c>
      <c r="D300" s="178">
        <v>500000</v>
      </c>
      <c r="E300" s="169" t="s">
        <v>580</v>
      </c>
      <c r="F300" s="20">
        <v>2016</v>
      </c>
      <c r="G300" s="43"/>
      <c r="H300" s="435"/>
    </row>
    <row r="301" spans="1:8" s="19" customFormat="1" ht="48.75" customHeight="1" x14ac:dyDescent="0.25">
      <c r="A301" s="74" t="s">
        <v>581</v>
      </c>
      <c r="B301" s="53">
        <v>1932</v>
      </c>
      <c r="C301" s="56">
        <f t="shared" si="9"/>
        <v>85</v>
      </c>
      <c r="D301" s="178">
        <v>500000</v>
      </c>
      <c r="E301" s="52" t="s">
        <v>582</v>
      </c>
      <c r="F301" s="20">
        <v>2016</v>
      </c>
      <c r="G301" s="43"/>
      <c r="H301" s="435"/>
    </row>
    <row r="302" spans="1:8" s="19" customFormat="1" ht="48.75" customHeight="1" x14ac:dyDescent="0.25">
      <c r="A302" s="74" t="s">
        <v>563</v>
      </c>
      <c r="B302" s="168">
        <v>1932</v>
      </c>
      <c r="C302" s="56">
        <f t="shared" si="9"/>
        <v>85</v>
      </c>
      <c r="D302" s="178">
        <v>500000</v>
      </c>
      <c r="E302" s="169" t="s">
        <v>582</v>
      </c>
      <c r="F302" s="20">
        <v>2016</v>
      </c>
      <c r="G302" s="482"/>
      <c r="H302" s="435"/>
    </row>
    <row r="303" spans="1:8" s="26" customFormat="1" ht="48.75" customHeight="1" x14ac:dyDescent="0.25">
      <c r="A303" s="74" t="s">
        <v>583</v>
      </c>
      <c r="B303" s="168">
        <v>1932</v>
      </c>
      <c r="C303" s="56">
        <f t="shared" si="9"/>
        <v>85</v>
      </c>
      <c r="D303" s="178">
        <v>500000</v>
      </c>
      <c r="E303" s="169" t="s">
        <v>584</v>
      </c>
      <c r="F303" s="20">
        <v>2016</v>
      </c>
      <c r="G303" s="43"/>
      <c r="H303" s="436"/>
    </row>
    <row r="304" spans="1:8" s="19" customFormat="1" ht="48.75" customHeight="1" x14ac:dyDescent="0.25">
      <c r="A304" s="74" t="s">
        <v>585</v>
      </c>
      <c r="B304" s="168">
        <v>1932</v>
      </c>
      <c r="C304" s="56">
        <f t="shared" si="9"/>
        <v>85</v>
      </c>
      <c r="D304" s="178">
        <v>500000</v>
      </c>
      <c r="E304" s="169" t="s">
        <v>586</v>
      </c>
      <c r="F304" s="20">
        <v>2016</v>
      </c>
      <c r="G304" s="43"/>
      <c r="H304" s="435"/>
    </row>
    <row r="305" spans="1:8" s="19" customFormat="1" ht="48.75" customHeight="1" x14ac:dyDescent="0.25">
      <c r="A305" s="74" t="s">
        <v>587</v>
      </c>
      <c r="B305" s="168">
        <v>1932</v>
      </c>
      <c r="C305" s="56">
        <f t="shared" si="9"/>
        <v>85</v>
      </c>
      <c r="D305" s="178">
        <v>500000</v>
      </c>
      <c r="E305" s="169" t="s">
        <v>578</v>
      </c>
      <c r="F305" s="20">
        <v>2016</v>
      </c>
      <c r="G305" s="43"/>
      <c r="H305" s="435"/>
    </row>
    <row r="306" spans="1:8" s="19" customFormat="1" ht="48.75" customHeight="1" x14ac:dyDescent="0.25">
      <c r="A306" s="74" t="s">
        <v>588</v>
      </c>
      <c r="B306" s="168">
        <v>1932</v>
      </c>
      <c r="C306" s="56">
        <f t="shared" si="9"/>
        <v>85</v>
      </c>
      <c r="D306" s="178">
        <v>500000</v>
      </c>
      <c r="E306" s="169" t="s">
        <v>578</v>
      </c>
      <c r="F306" s="20">
        <v>2016</v>
      </c>
      <c r="G306" s="43"/>
      <c r="H306" s="435"/>
    </row>
    <row r="307" spans="1:8" s="19" customFormat="1" ht="48.75" customHeight="1" x14ac:dyDescent="0.25">
      <c r="A307" s="74" t="s">
        <v>589</v>
      </c>
      <c r="B307" s="168">
        <v>1932</v>
      </c>
      <c r="C307" s="56">
        <f t="shared" si="9"/>
        <v>85</v>
      </c>
      <c r="D307" s="178">
        <v>500000</v>
      </c>
      <c r="E307" s="169" t="s">
        <v>578</v>
      </c>
      <c r="F307" s="20">
        <v>2016</v>
      </c>
      <c r="G307" s="43"/>
      <c r="H307" s="435"/>
    </row>
    <row r="308" spans="1:8" s="19" customFormat="1" ht="48.75" customHeight="1" x14ac:dyDescent="0.25">
      <c r="A308" s="74" t="s">
        <v>590</v>
      </c>
      <c r="B308" s="168">
        <v>1932</v>
      </c>
      <c r="C308" s="56">
        <f t="shared" si="9"/>
        <v>85</v>
      </c>
      <c r="D308" s="178">
        <v>500000</v>
      </c>
      <c r="E308" s="169" t="s">
        <v>591</v>
      </c>
      <c r="F308" s="20">
        <v>2016</v>
      </c>
      <c r="G308" s="43"/>
      <c r="H308" s="435"/>
    </row>
    <row r="309" spans="1:8" s="19" customFormat="1" ht="48.75" customHeight="1" x14ac:dyDescent="0.25">
      <c r="A309" s="176" t="s">
        <v>592</v>
      </c>
      <c r="B309" s="90">
        <v>1932</v>
      </c>
      <c r="C309" s="91">
        <f t="shared" si="9"/>
        <v>85</v>
      </c>
      <c r="D309" s="178">
        <v>500000</v>
      </c>
      <c r="E309" s="93" t="s">
        <v>578</v>
      </c>
      <c r="F309" s="20">
        <v>2016</v>
      </c>
      <c r="G309" s="43"/>
      <c r="H309" s="435"/>
    </row>
    <row r="310" spans="1:8" s="19" customFormat="1" ht="48.75" customHeight="1" x14ac:dyDescent="0.25">
      <c r="A310" s="176" t="s">
        <v>593</v>
      </c>
      <c r="B310" s="100">
        <v>1932</v>
      </c>
      <c r="C310" s="91">
        <f t="shared" si="9"/>
        <v>85</v>
      </c>
      <c r="D310" s="178">
        <v>500000</v>
      </c>
      <c r="E310" s="101" t="s">
        <v>594</v>
      </c>
      <c r="F310" s="20">
        <v>2016</v>
      </c>
      <c r="G310" s="43"/>
      <c r="H310" s="435"/>
    </row>
    <row r="311" spans="1:8" s="19" customFormat="1" ht="48.75" customHeight="1" x14ac:dyDescent="0.25">
      <c r="A311" s="176" t="s">
        <v>595</v>
      </c>
      <c r="B311" s="90">
        <v>1932</v>
      </c>
      <c r="C311" s="91">
        <f t="shared" si="9"/>
        <v>85</v>
      </c>
      <c r="D311" s="178">
        <v>500000</v>
      </c>
      <c r="E311" s="93" t="s">
        <v>564</v>
      </c>
      <c r="F311" s="20">
        <v>2016</v>
      </c>
      <c r="G311" s="43"/>
      <c r="H311" s="435"/>
    </row>
    <row r="312" spans="1:8" s="19" customFormat="1" ht="48.75" customHeight="1" x14ac:dyDescent="0.25">
      <c r="A312" s="176" t="s">
        <v>596</v>
      </c>
      <c r="B312" s="90">
        <v>1932</v>
      </c>
      <c r="C312" s="91">
        <f t="shared" si="9"/>
        <v>85</v>
      </c>
      <c r="D312" s="178">
        <v>500000</v>
      </c>
      <c r="E312" s="93" t="s">
        <v>578</v>
      </c>
      <c r="F312" s="20">
        <v>2016</v>
      </c>
      <c r="G312" s="43"/>
      <c r="H312" s="435"/>
    </row>
    <row r="313" spans="1:8" s="19" customFormat="1" ht="48.75" customHeight="1" x14ac:dyDescent="0.25">
      <c r="A313" s="176" t="s">
        <v>597</v>
      </c>
      <c r="B313" s="90">
        <v>1932</v>
      </c>
      <c r="C313" s="91">
        <f t="shared" si="9"/>
        <v>85</v>
      </c>
      <c r="D313" s="178">
        <v>500000</v>
      </c>
      <c r="E313" s="93" t="s">
        <v>598</v>
      </c>
      <c r="F313" s="20">
        <v>2016</v>
      </c>
      <c r="G313" s="43"/>
      <c r="H313" s="435"/>
    </row>
    <row r="314" spans="1:8" s="19" customFormat="1" ht="48.75" customHeight="1" x14ac:dyDescent="0.25">
      <c r="A314" s="176" t="s">
        <v>599</v>
      </c>
      <c r="B314" s="90">
        <v>1932</v>
      </c>
      <c r="C314" s="91">
        <f t="shared" si="9"/>
        <v>85</v>
      </c>
      <c r="D314" s="178">
        <v>500000</v>
      </c>
      <c r="E314" s="93" t="s">
        <v>600</v>
      </c>
      <c r="F314" s="20">
        <v>2016</v>
      </c>
      <c r="G314" s="43"/>
      <c r="H314" s="435"/>
    </row>
    <row r="315" spans="1:8" s="19" customFormat="1" ht="48.75" customHeight="1" x14ac:dyDescent="0.25">
      <c r="A315" s="176" t="s">
        <v>601</v>
      </c>
      <c r="B315" s="90">
        <v>1937</v>
      </c>
      <c r="C315" s="91">
        <f t="shared" si="9"/>
        <v>80</v>
      </c>
      <c r="D315" s="178">
        <v>500000</v>
      </c>
      <c r="E315" s="93" t="s">
        <v>602</v>
      </c>
      <c r="F315" s="20">
        <v>2016</v>
      </c>
      <c r="G315" s="43"/>
      <c r="H315" s="435"/>
    </row>
    <row r="316" spans="1:8" s="19" customFormat="1" ht="48.75" customHeight="1" x14ac:dyDescent="0.25">
      <c r="A316" s="176" t="s">
        <v>603</v>
      </c>
      <c r="B316" s="90">
        <v>1937</v>
      </c>
      <c r="C316" s="91">
        <f t="shared" si="9"/>
        <v>80</v>
      </c>
      <c r="D316" s="178">
        <v>500000</v>
      </c>
      <c r="E316" s="93" t="s">
        <v>604</v>
      </c>
      <c r="F316" s="20">
        <v>2016</v>
      </c>
      <c r="G316" s="43"/>
      <c r="H316" s="435"/>
    </row>
    <row r="317" spans="1:8" s="19" customFormat="1" ht="48.75" customHeight="1" x14ac:dyDescent="0.25">
      <c r="A317" s="176" t="s">
        <v>605</v>
      </c>
      <c r="B317" s="90">
        <v>1937</v>
      </c>
      <c r="C317" s="91">
        <f t="shared" si="9"/>
        <v>80</v>
      </c>
      <c r="D317" s="178">
        <v>500000</v>
      </c>
      <c r="E317" s="93" t="s">
        <v>606</v>
      </c>
      <c r="F317" s="20">
        <v>2016</v>
      </c>
      <c r="G317" s="483"/>
      <c r="H317" s="435"/>
    </row>
    <row r="318" spans="1:8" s="19" customFormat="1" ht="48.75" customHeight="1" x14ac:dyDescent="0.25">
      <c r="A318" s="176" t="s">
        <v>607</v>
      </c>
      <c r="B318" s="90">
        <v>1937</v>
      </c>
      <c r="C318" s="91">
        <f t="shared" si="9"/>
        <v>80</v>
      </c>
      <c r="D318" s="178">
        <v>500000</v>
      </c>
      <c r="E318" s="93" t="s">
        <v>606</v>
      </c>
      <c r="F318" s="20">
        <v>2016</v>
      </c>
      <c r="G318" s="43"/>
      <c r="H318" s="435"/>
    </row>
    <row r="319" spans="1:8" s="19" customFormat="1" ht="48.75" customHeight="1" x14ac:dyDescent="0.25">
      <c r="A319" s="176" t="s">
        <v>608</v>
      </c>
      <c r="B319" s="90">
        <v>1937</v>
      </c>
      <c r="C319" s="91">
        <f t="shared" si="9"/>
        <v>80</v>
      </c>
      <c r="D319" s="178">
        <v>500000</v>
      </c>
      <c r="E319" s="93" t="s">
        <v>609</v>
      </c>
      <c r="F319" s="20">
        <v>2016</v>
      </c>
      <c r="G319" s="43"/>
      <c r="H319" s="435"/>
    </row>
    <row r="320" spans="1:8" s="19" customFormat="1" ht="48.75" customHeight="1" x14ac:dyDescent="0.25">
      <c r="A320" s="176" t="s">
        <v>610</v>
      </c>
      <c r="B320" s="90">
        <v>1937</v>
      </c>
      <c r="C320" s="91">
        <f t="shared" si="9"/>
        <v>80</v>
      </c>
      <c r="D320" s="178">
        <v>500000</v>
      </c>
      <c r="E320" s="93" t="s">
        <v>578</v>
      </c>
      <c r="F320" s="20">
        <v>2016</v>
      </c>
      <c r="G320" s="43"/>
      <c r="H320" s="435"/>
    </row>
    <row r="321" spans="1:8" s="19" customFormat="1" ht="48.75" customHeight="1" x14ac:dyDescent="0.25">
      <c r="A321" s="176" t="s">
        <v>530</v>
      </c>
      <c r="B321" s="90">
        <v>1937</v>
      </c>
      <c r="C321" s="91">
        <f t="shared" si="9"/>
        <v>80</v>
      </c>
      <c r="D321" s="178">
        <v>500000</v>
      </c>
      <c r="E321" s="93" t="s">
        <v>611</v>
      </c>
      <c r="F321" s="20">
        <v>2016</v>
      </c>
      <c r="G321" s="43"/>
      <c r="H321" s="435"/>
    </row>
    <row r="322" spans="1:8" s="19" customFormat="1" ht="48.75" customHeight="1" x14ac:dyDescent="0.25">
      <c r="A322" s="176" t="s">
        <v>612</v>
      </c>
      <c r="B322" s="90">
        <v>1937</v>
      </c>
      <c r="C322" s="91">
        <f t="shared" si="9"/>
        <v>80</v>
      </c>
      <c r="D322" s="178">
        <v>500000</v>
      </c>
      <c r="E322" s="93" t="s">
        <v>613</v>
      </c>
      <c r="F322" s="20">
        <v>2016</v>
      </c>
      <c r="G322" s="43"/>
      <c r="H322" s="435"/>
    </row>
    <row r="323" spans="1:8" s="19" customFormat="1" ht="48.75" customHeight="1" x14ac:dyDescent="0.25">
      <c r="A323" s="176" t="s">
        <v>614</v>
      </c>
      <c r="B323" s="90">
        <v>1937</v>
      </c>
      <c r="C323" s="91">
        <f t="shared" si="9"/>
        <v>80</v>
      </c>
      <c r="D323" s="178">
        <v>500000</v>
      </c>
      <c r="E323" s="93" t="s">
        <v>580</v>
      </c>
      <c r="F323" s="20">
        <v>2016</v>
      </c>
      <c r="G323" s="43"/>
      <c r="H323" s="435"/>
    </row>
    <row r="324" spans="1:8" s="19" customFormat="1" ht="48.75" customHeight="1" x14ac:dyDescent="0.25">
      <c r="A324" s="162" t="s">
        <v>615</v>
      </c>
      <c r="B324" s="90">
        <v>1937</v>
      </c>
      <c r="C324" s="91">
        <f t="shared" si="9"/>
        <v>80</v>
      </c>
      <c r="D324" s="92">
        <v>500000</v>
      </c>
      <c r="E324" s="93" t="s">
        <v>616</v>
      </c>
      <c r="F324" s="20">
        <v>2016</v>
      </c>
      <c r="G324" s="43"/>
      <c r="H324" s="435"/>
    </row>
    <row r="325" spans="1:8" s="19" customFormat="1" ht="48.75" customHeight="1" x14ac:dyDescent="0.25">
      <c r="A325" s="162" t="s">
        <v>617</v>
      </c>
      <c r="B325" s="90">
        <v>1937</v>
      </c>
      <c r="C325" s="91">
        <f t="shared" si="9"/>
        <v>80</v>
      </c>
      <c r="D325" s="92">
        <v>500000</v>
      </c>
      <c r="E325" s="93" t="s">
        <v>564</v>
      </c>
      <c r="F325" s="20">
        <v>2016</v>
      </c>
      <c r="G325" s="43"/>
      <c r="H325" s="435"/>
    </row>
    <row r="326" spans="1:8" s="19" customFormat="1" ht="48.75" customHeight="1" x14ac:dyDescent="0.25">
      <c r="A326" s="162" t="s">
        <v>618</v>
      </c>
      <c r="B326" s="90">
        <v>1937</v>
      </c>
      <c r="C326" s="91">
        <f t="shared" si="9"/>
        <v>80</v>
      </c>
      <c r="D326" s="92">
        <v>500000</v>
      </c>
      <c r="E326" s="93" t="s">
        <v>600</v>
      </c>
      <c r="F326" s="20">
        <v>2016</v>
      </c>
      <c r="G326" s="43"/>
      <c r="H326" s="435"/>
    </row>
    <row r="327" spans="1:8" s="26" customFormat="1" ht="48.75" customHeight="1" x14ac:dyDescent="0.25">
      <c r="A327" s="165" t="s">
        <v>692</v>
      </c>
      <c r="B327" s="39"/>
      <c r="C327" s="166"/>
      <c r="D327" s="40"/>
      <c r="E327" s="68"/>
      <c r="F327" s="167"/>
      <c r="G327" s="103"/>
      <c r="H327" s="465"/>
    </row>
    <row r="328" spans="1:8" s="19" customFormat="1" ht="48.75" customHeight="1" x14ac:dyDescent="0.25">
      <c r="A328" s="74" t="s">
        <v>693</v>
      </c>
      <c r="B328" s="168">
        <v>1937</v>
      </c>
      <c r="C328" s="56">
        <v>80</v>
      </c>
      <c r="D328" s="178">
        <v>500000</v>
      </c>
      <c r="E328" s="169" t="s">
        <v>694</v>
      </c>
      <c r="F328" s="170">
        <v>2016</v>
      </c>
      <c r="G328" s="43"/>
      <c r="H328" s="435"/>
    </row>
    <row r="329" spans="1:8" s="26" customFormat="1" ht="48.75" customHeight="1" x14ac:dyDescent="0.25">
      <c r="A329" s="165" t="s">
        <v>695</v>
      </c>
      <c r="B329" s="39"/>
      <c r="C329" s="166"/>
      <c r="D329" s="40"/>
      <c r="E329" s="68"/>
      <c r="F329" s="167"/>
      <c r="G329" s="103"/>
      <c r="H329" s="441">
        <v>7</v>
      </c>
    </row>
    <row r="330" spans="1:8" s="19" customFormat="1" ht="48.75" customHeight="1" x14ac:dyDescent="0.25">
      <c r="A330" s="74" t="s">
        <v>696</v>
      </c>
      <c r="B330" s="53">
        <v>1920</v>
      </c>
      <c r="C330" s="56">
        <f>2017-B330</f>
        <v>97</v>
      </c>
      <c r="D330" s="178">
        <v>500000</v>
      </c>
      <c r="E330" s="52" t="s">
        <v>697</v>
      </c>
      <c r="F330" s="170">
        <v>2016</v>
      </c>
      <c r="G330" s="482"/>
      <c r="H330" s="435"/>
    </row>
    <row r="331" spans="1:8" s="19" customFormat="1" ht="48.75" customHeight="1" x14ac:dyDescent="0.25">
      <c r="A331" s="74" t="s">
        <v>698</v>
      </c>
      <c r="B331" s="53">
        <v>1922</v>
      </c>
      <c r="C331" s="56">
        <f>2017-B331</f>
        <v>95</v>
      </c>
      <c r="D331" s="178">
        <v>500000</v>
      </c>
      <c r="E331" s="52" t="s">
        <v>699</v>
      </c>
      <c r="F331" s="170">
        <v>2016</v>
      </c>
      <c r="G331" s="43"/>
      <c r="H331" s="435"/>
    </row>
    <row r="332" spans="1:8" s="19" customFormat="1" ht="48.75" customHeight="1" x14ac:dyDescent="0.25">
      <c r="A332" s="359" t="s">
        <v>707</v>
      </c>
      <c r="B332" s="69">
        <v>1923</v>
      </c>
      <c r="C332" s="69">
        <v>94</v>
      </c>
      <c r="D332" s="178">
        <v>500000</v>
      </c>
      <c r="E332" s="51" t="s">
        <v>708</v>
      </c>
      <c r="F332" s="170">
        <v>2016</v>
      </c>
      <c r="G332" s="9"/>
      <c r="H332" s="484"/>
    </row>
    <row r="333" spans="1:8" s="19" customFormat="1" ht="48.75" customHeight="1" x14ac:dyDescent="0.25">
      <c r="A333" s="74" t="s">
        <v>798</v>
      </c>
      <c r="B333" s="168">
        <v>1925</v>
      </c>
      <c r="C333" s="56">
        <f>2017-B333</f>
        <v>92</v>
      </c>
      <c r="D333" s="178">
        <v>500000</v>
      </c>
      <c r="E333" s="169" t="s">
        <v>700</v>
      </c>
      <c r="F333" s="170">
        <v>2016</v>
      </c>
      <c r="G333" s="43"/>
      <c r="H333" s="436"/>
    </row>
    <row r="334" spans="1:8" s="19" customFormat="1" ht="48.75" customHeight="1" x14ac:dyDescent="0.25">
      <c r="A334" s="74" t="s">
        <v>703</v>
      </c>
      <c r="B334" s="53">
        <v>1927</v>
      </c>
      <c r="C334" s="56">
        <f>2017-B334</f>
        <v>90</v>
      </c>
      <c r="D334" s="178">
        <v>500000</v>
      </c>
      <c r="E334" s="52" t="s">
        <v>704</v>
      </c>
      <c r="F334" s="170">
        <v>2016</v>
      </c>
      <c r="G334" s="51"/>
      <c r="H334" s="485"/>
    </row>
    <row r="335" spans="1:8" s="19" customFormat="1" ht="48.75" customHeight="1" x14ac:dyDescent="0.25">
      <c r="A335" s="219" t="s">
        <v>701</v>
      </c>
      <c r="B335" s="220">
        <v>1927</v>
      </c>
      <c r="C335" s="221">
        <f>2017-B335</f>
        <v>90</v>
      </c>
      <c r="D335" s="222">
        <v>500000</v>
      </c>
      <c r="E335" s="223" t="s">
        <v>702</v>
      </c>
      <c r="F335" s="170">
        <v>2016</v>
      </c>
      <c r="G335" s="486"/>
      <c r="H335" s="184"/>
    </row>
    <row r="336" spans="1:8" s="19" customFormat="1" ht="48.75" customHeight="1" x14ac:dyDescent="0.25">
      <c r="A336" s="176" t="s">
        <v>705</v>
      </c>
      <c r="B336" s="168">
        <v>1937</v>
      </c>
      <c r="C336" s="56">
        <f>2017-B336</f>
        <v>80</v>
      </c>
      <c r="D336" s="222">
        <v>500000</v>
      </c>
      <c r="E336" s="169" t="s">
        <v>706</v>
      </c>
      <c r="F336" s="170">
        <v>2016</v>
      </c>
      <c r="G336" s="51"/>
      <c r="H336" s="485"/>
    </row>
    <row r="337" spans="1:8" s="26" customFormat="1" ht="48.75" customHeight="1" x14ac:dyDescent="0.25">
      <c r="A337" s="189" t="s">
        <v>722</v>
      </c>
      <c r="B337" s="39"/>
      <c r="C337" s="164"/>
      <c r="D337" s="356"/>
      <c r="E337" s="190"/>
      <c r="F337" s="167"/>
      <c r="G337" s="68"/>
      <c r="H337" s="448">
        <v>8</v>
      </c>
    </row>
    <row r="338" spans="1:8" s="19" customFormat="1" ht="48.75" customHeight="1" x14ac:dyDescent="0.25">
      <c r="A338" s="52" t="s">
        <v>723</v>
      </c>
      <c r="B338" s="53">
        <v>1913</v>
      </c>
      <c r="C338" s="56">
        <f t="shared" ref="C338:C343" si="10">2017-B338</f>
        <v>104</v>
      </c>
      <c r="D338" s="487">
        <v>1000000</v>
      </c>
      <c r="E338" s="52" t="s">
        <v>724</v>
      </c>
      <c r="F338" s="170">
        <v>2016</v>
      </c>
      <c r="G338" s="52"/>
      <c r="H338" s="488"/>
    </row>
    <row r="339" spans="1:8" s="50" customFormat="1" ht="48.75" customHeight="1" x14ac:dyDescent="0.25">
      <c r="A339" s="88" t="s">
        <v>725</v>
      </c>
      <c r="B339" s="53">
        <v>1915</v>
      </c>
      <c r="C339" s="56">
        <f t="shared" si="10"/>
        <v>102</v>
      </c>
      <c r="D339" s="487">
        <v>1000000</v>
      </c>
      <c r="E339" s="52" t="s">
        <v>726</v>
      </c>
      <c r="F339" s="170">
        <v>2016</v>
      </c>
      <c r="G339" s="8"/>
      <c r="H339" s="489"/>
    </row>
    <row r="340" spans="1:8" s="50" customFormat="1" ht="48.75" customHeight="1" x14ac:dyDescent="0.25">
      <c r="A340" s="88" t="s">
        <v>727</v>
      </c>
      <c r="B340" s="53">
        <v>1920</v>
      </c>
      <c r="C340" s="56">
        <f t="shared" si="10"/>
        <v>97</v>
      </c>
      <c r="D340" s="199">
        <v>500000</v>
      </c>
      <c r="E340" s="52" t="s">
        <v>728</v>
      </c>
      <c r="F340" s="170">
        <v>2016</v>
      </c>
      <c r="G340" s="8"/>
      <c r="H340" s="489"/>
    </row>
    <row r="341" spans="1:8" s="50" customFormat="1" ht="48.75" customHeight="1" x14ac:dyDescent="0.25">
      <c r="A341" s="88" t="s">
        <v>729</v>
      </c>
      <c r="B341" s="53">
        <v>1924</v>
      </c>
      <c r="C341" s="56">
        <f t="shared" si="10"/>
        <v>93</v>
      </c>
      <c r="D341" s="199">
        <v>500000</v>
      </c>
      <c r="E341" s="52" t="s">
        <v>730</v>
      </c>
      <c r="F341" s="170">
        <v>2016</v>
      </c>
      <c r="G341" s="8"/>
      <c r="H341" s="489"/>
    </row>
    <row r="342" spans="1:8" s="50" customFormat="1" ht="48.75" customHeight="1" x14ac:dyDescent="0.25">
      <c r="A342" s="88" t="s">
        <v>731</v>
      </c>
      <c r="B342" s="53">
        <v>1925</v>
      </c>
      <c r="C342" s="56">
        <f t="shared" si="10"/>
        <v>92</v>
      </c>
      <c r="D342" s="199">
        <v>500000</v>
      </c>
      <c r="E342" s="52" t="s">
        <v>732</v>
      </c>
      <c r="F342" s="170">
        <v>2016</v>
      </c>
      <c r="G342" s="8"/>
      <c r="H342" s="489"/>
    </row>
    <row r="343" spans="1:8" s="50" customFormat="1" ht="48.75" customHeight="1" x14ac:dyDescent="0.25">
      <c r="A343" s="88" t="s">
        <v>733</v>
      </c>
      <c r="B343" s="53">
        <v>1925</v>
      </c>
      <c r="C343" s="56">
        <f t="shared" si="10"/>
        <v>92</v>
      </c>
      <c r="D343" s="199">
        <v>500000</v>
      </c>
      <c r="E343" s="52" t="s">
        <v>734</v>
      </c>
      <c r="F343" s="170">
        <v>2016</v>
      </c>
      <c r="G343" s="8"/>
      <c r="H343" s="489"/>
    </row>
    <row r="344" spans="1:8" s="50" customFormat="1" ht="48.75" customHeight="1" x14ac:dyDescent="0.25">
      <c r="A344" s="194" t="s">
        <v>737</v>
      </c>
      <c r="B344" s="195">
        <v>1937</v>
      </c>
      <c r="C344" s="192">
        <f>2017-B344</f>
        <v>80</v>
      </c>
      <c r="D344" s="199">
        <v>500000</v>
      </c>
      <c r="E344" s="194" t="s">
        <v>738</v>
      </c>
      <c r="F344" s="170">
        <v>2016</v>
      </c>
      <c r="G344" s="8"/>
      <c r="H344" s="489"/>
    </row>
    <row r="345" spans="1:8" s="50" customFormat="1" ht="48.75" customHeight="1" x14ac:dyDescent="0.25">
      <c r="A345" s="224" t="s">
        <v>735</v>
      </c>
      <c r="B345" s="225"/>
      <c r="C345" s="225"/>
      <c r="D345" s="199">
        <v>500000</v>
      </c>
      <c r="E345" s="224" t="s">
        <v>736</v>
      </c>
      <c r="F345" s="170">
        <v>2016</v>
      </c>
      <c r="G345" s="8"/>
      <c r="H345" s="489"/>
    </row>
    <row r="346" spans="1:8" s="26" customFormat="1" ht="48.75" customHeight="1" x14ac:dyDescent="0.25">
      <c r="A346" s="189" t="s">
        <v>751</v>
      </c>
      <c r="B346" s="39"/>
      <c r="C346" s="164"/>
      <c r="D346" s="356"/>
      <c r="E346" s="190"/>
      <c r="F346" s="167"/>
      <c r="G346" s="10"/>
      <c r="H346" s="490">
        <v>12</v>
      </c>
    </row>
    <row r="347" spans="1:8" s="19" customFormat="1" ht="48.75" customHeight="1" x14ac:dyDescent="0.25">
      <c r="A347" s="52" t="s">
        <v>752</v>
      </c>
      <c r="B347" s="53">
        <v>1912</v>
      </c>
      <c r="C347" s="56">
        <f t="shared" ref="C347:C356" si="11">2017-B347</f>
        <v>105</v>
      </c>
      <c r="D347" s="487">
        <v>1000000</v>
      </c>
      <c r="E347" s="52" t="s">
        <v>753</v>
      </c>
      <c r="F347" s="170">
        <v>2016</v>
      </c>
      <c r="G347" s="8"/>
      <c r="H347" s="489"/>
    </row>
    <row r="348" spans="1:8" s="19" customFormat="1" ht="48.75" customHeight="1" x14ac:dyDescent="0.25">
      <c r="A348" s="52" t="s">
        <v>755</v>
      </c>
      <c r="B348" s="53">
        <v>1927</v>
      </c>
      <c r="C348" s="56">
        <f t="shared" si="11"/>
        <v>90</v>
      </c>
      <c r="D348" s="487">
        <v>500000</v>
      </c>
      <c r="E348" s="52" t="s">
        <v>756</v>
      </c>
      <c r="F348" s="170">
        <v>2016</v>
      </c>
      <c r="G348" s="8"/>
      <c r="H348" s="489"/>
    </row>
    <row r="349" spans="1:8" s="19" customFormat="1" ht="48.75" customHeight="1" x14ac:dyDescent="0.25">
      <c r="A349" s="52" t="s">
        <v>757</v>
      </c>
      <c r="B349" s="53">
        <v>1932</v>
      </c>
      <c r="C349" s="56">
        <f t="shared" si="11"/>
        <v>85</v>
      </c>
      <c r="D349" s="487">
        <v>500000</v>
      </c>
      <c r="E349" s="52" t="s">
        <v>758</v>
      </c>
      <c r="F349" s="170">
        <v>2016</v>
      </c>
      <c r="G349" s="8"/>
      <c r="H349" s="489"/>
    </row>
    <row r="350" spans="1:8" s="19" customFormat="1" ht="48.75" customHeight="1" x14ac:dyDescent="0.3">
      <c r="A350" s="52" t="s">
        <v>759</v>
      </c>
      <c r="B350" s="53">
        <v>1932</v>
      </c>
      <c r="C350" s="56">
        <f t="shared" si="11"/>
        <v>85</v>
      </c>
      <c r="D350" s="487">
        <v>500000</v>
      </c>
      <c r="E350" s="514" t="s">
        <v>991</v>
      </c>
      <c r="F350" s="170">
        <v>2016</v>
      </c>
      <c r="G350" s="8"/>
      <c r="H350" s="489"/>
    </row>
    <row r="351" spans="1:8" s="19" customFormat="1" ht="48.75" customHeight="1" x14ac:dyDescent="0.25">
      <c r="A351" s="52" t="s">
        <v>760</v>
      </c>
      <c r="B351" s="53">
        <v>1932</v>
      </c>
      <c r="C351" s="56">
        <f t="shared" si="11"/>
        <v>85</v>
      </c>
      <c r="D351" s="487">
        <v>500000</v>
      </c>
      <c r="E351" s="52" t="s">
        <v>761</v>
      </c>
      <c r="F351" s="170">
        <v>2016</v>
      </c>
      <c r="G351" s="8"/>
      <c r="H351" s="489"/>
    </row>
    <row r="352" spans="1:8" s="19" customFormat="1" ht="48.75" customHeight="1" x14ac:dyDescent="0.25">
      <c r="A352" s="52" t="s">
        <v>762</v>
      </c>
      <c r="B352" s="53">
        <v>1932</v>
      </c>
      <c r="C352" s="56">
        <f t="shared" si="11"/>
        <v>85</v>
      </c>
      <c r="D352" s="487">
        <v>500000</v>
      </c>
      <c r="E352" s="52" t="s">
        <v>990</v>
      </c>
      <c r="F352" s="170">
        <v>2016</v>
      </c>
      <c r="G352" s="8"/>
      <c r="H352" s="489"/>
    </row>
    <row r="353" spans="1:8" s="19" customFormat="1" ht="48.75" customHeight="1" x14ac:dyDescent="0.25">
      <c r="A353" s="52" t="s">
        <v>763</v>
      </c>
      <c r="B353" s="53">
        <v>1937</v>
      </c>
      <c r="C353" s="56">
        <f t="shared" si="11"/>
        <v>80</v>
      </c>
      <c r="D353" s="487">
        <v>500000</v>
      </c>
      <c r="E353" s="52" t="s">
        <v>761</v>
      </c>
      <c r="F353" s="170">
        <v>2016</v>
      </c>
      <c r="G353" s="8"/>
      <c r="H353" s="489"/>
    </row>
    <row r="354" spans="1:8" s="19" customFormat="1" ht="48.75" customHeight="1" x14ac:dyDescent="0.25">
      <c r="A354" s="88" t="s">
        <v>764</v>
      </c>
      <c r="B354" s="53">
        <v>1937</v>
      </c>
      <c r="C354" s="56">
        <f t="shared" si="11"/>
        <v>80</v>
      </c>
      <c r="D354" s="487">
        <v>500000</v>
      </c>
      <c r="E354" s="52" t="s">
        <v>765</v>
      </c>
      <c r="F354" s="170">
        <v>2016</v>
      </c>
      <c r="G354" s="8"/>
      <c r="H354" s="489"/>
    </row>
    <row r="355" spans="1:8" s="19" customFormat="1" ht="48.75" customHeight="1" x14ac:dyDescent="0.25">
      <c r="A355" s="88" t="s">
        <v>766</v>
      </c>
      <c r="B355" s="53">
        <v>1937</v>
      </c>
      <c r="C355" s="56">
        <f t="shared" si="11"/>
        <v>80</v>
      </c>
      <c r="D355" s="487">
        <v>500000</v>
      </c>
      <c r="E355" s="52" t="s">
        <v>767</v>
      </c>
      <c r="F355" s="170">
        <v>2016</v>
      </c>
      <c r="G355" s="8"/>
      <c r="H355" s="489"/>
    </row>
    <row r="356" spans="1:8" s="19" customFormat="1" ht="48.75" customHeight="1" x14ac:dyDescent="0.25">
      <c r="A356" s="88" t="s">
        <v>768</v>
      </c>
      <c r="B356" s="53">
        <v>1937</v>
      </c>
      <c r="C356" s="56">
        <f t="shared" si="11"/>
        <v>80</v>
      </c>
      <c r="D356" s="487">
        <v>500000</v>
      </c>
      <c r="E356" s="52" t="s">
        <v>769</v>
      </c>
      <c r="F356" s="170">
        <v>2016</v>
      </c>
      <c r="G356" s="8"/>
      <c r="H356" s="489"/>
    </row>
    <row r="357" spans="1:8" s="24" customFormat="1" ht="48.75" customHeight="1" x14ac:dyDescent="0.3">
      <c r="A357" s="531"/>
      <c r="B357" s="58"/>
      <c r="C357" s="59"/>
      <c r="D357" s="60">
        <f>SUM(D6:D356)</f>
        <v>167000000</v>
      </c>
      <c r="E357" s="62"/>
      <c r="F357" s="61"/>
      <c r="G357" s="62"/>
      <c r="H357" s="442"/>
    </row>
    <row r="358" spans="1:8" s="24" customFormat="1" ht="48.75" customHeight="1" x14ac:dyDescent="0.3">
      <c r="A358" s="75"/>
      <c r="B358" s="537"/>
      <c r="C358" s="537"/>
      <c r="D358" s="537"/>
      <c r="E358" s="537"/>
      <c r="F358" s="543"/>
      <c r="G358" s="543"/>
      <c r="H358" s="543"/>
    </row>
    <row r="359" spans="1:8" s="24" customFormat="1" ht="48.75" customHeight="1" x14ac:dyDescent="0.3">
      <c r="A359" s="532"/>
      <c r="B359" s="537"/>
      <c r="C359" s="537"/>
      <c r="D359" s="537"/>
      <c r="E359" s="537"/>
      <c r="F359" s="537"/>
      <c r="G359" s="544"/>
      <c r="H359" s="545"/>
    </row>
    <row r="360" spans="1:8" s="24" customFormat="1" ht="48.75" customHeight="1" x14ac:dyDescent="0.3">
      <c r="A360" s="532"/>
      <c r="B360" s="537"/>
      <c r="C360" s="537"/>
      <c r="D360" s="537"/>
      <c r="E360" s="537"/>
      <c r="F360" s="537"/>
      <c r="G360" s="537"/>
      <c r="H360" s="546"/>
    </row>
    <row r="361" spans="1:8" s="24" customFormat="1" ht="48.75" customHeight="1" x14ac:dyDescent="0.3">
      <c r="A361" s="75"/>
      <c r="B361" s="42"/>
      <c r="C361" s="28"/>
      <c r="D361" s="28"/>
      <c r="E361" s="27"/>
      <c r="F361" s="35"/>
      <c r="G361" s="537"/>
      <c r="H361" s="537"/>
    </row>
    <row r="362" spans="1:8" s="24" customFormat="1" ht="48.75" customHeight="1" x14ac:dyDescent="0.3">
      <c r="A362" s="75"/>
      <c r="B362" s="81"/>
      <c r="C362" s="28"/>
      <c r="D362" s="28"/>
      <c r="E362" s="27"/>
      <c r="F362" s="35"/>
      <c r="G362" s="81"/>
      <c r="H362" s="431"/>
    </row>
    <row r="363" spans="1:8" s="24" customFormat="1" ht="48.75" customHeight="1" x14ac:dyDescent="0.3">
      <c r="A363" s="75"/>
      <c r="B363" s="81"/>
      <c r="C363" s="28"/>
      <c r="D363" s="28"/>
      <c r="E363" s="27"/>
      <c r="F363" s="35"/>
      <c r="G363" s="81"/>
      <c r="H363" s="431"/>
    </row>
    <row r="364" spans="1:8" s="24" customFormat="1" ht="48.75" customHeight="1" x14ac:dyDescent="0.3">
      <c r="A364" s="75"/>
      <c r="B364" s="42"/>
      <c r="C364" s="28"/>
      <c r="D364" s="28"/>
      <c r="E364" s="27"/>
      <c r="F364" s="35"/>
      <c r="G364" s="44"/>
      <c r="H364" s="77"/>
    </row>
    <row r="365" spans="1:8" s="24" customFormat="1" ht="48.75" customHeight="1" x14ac:dyDescent="0.3">
      <c r="A365" s="75"/>
      <c r="B365" s="42"/>
      <c r="C365" s="28"/>
      <c r="D365" s="28"/>
      <c r="E365" s="27"/>
      <c r="F365" s="35"/>
      <c r="G365" s="44"/>
      <c r="H365" s="77"/>
    </row>
    <row r="366" spans="1:8" s="24" customFormat="1" ht="48.75" customHeight="1" x14ac:dyDescent="0.3">
      <c r="A366" s="532"/>
      <c r="B366" s="537"/>
      <c r="C366" s="537"/>
      <c r="D366" s="537"/>
      <c r="E366" s="537"/>
      <c r="F366" s="537"/>
      <c r="G366" s="537"/>
      <c r="H366" s="546"/>
    </row>
    <row r="367" spans="1:8" s="24" customFormat="1" ht="48.75" customHeight="1" x14ac:dyDescent="0.3">
      <c r="A367" s="532"/>
      <c r="B367" s="537"/>
      <c r="C367" s="537"/>
      <c r="D367" s="537"/>
      <c r="E367" s="537"/>
      <c r="F367" s="46"/>
      <c r="G367" s="44"/>
      <c r="H367" s="77"/>
    </row>
    <row r="368" spans="1:8" s="24" customFormat="1" ht="48.75" customHeight="1" x14ac:dyDescent="0.3">
      <c r="A368" s="75"/>
      <c r="B368" s="42"/>
      <c r="C368" s="28"/>
      <c r="D368" s="28"/>
      <c r="E368" s="27"/>
      <c r="F368" s="35"/>
      <c r="G368" s="44"/>
      <c r="H368" s="77"/>
    </row>
    <row r="369" spans="1:8" s="24" customFormat="1" ht="48.75" customHeight="1" x14ac:dyDescent="0.3">
      <c r="A369" s="76"/>
      <c r="B369" s="29"/>
      <c r="C369" s="31"/>
      <c r="D369" s="31"/>
      <c r="E369" s="30"/>
      <c r="F369" s="36"/>
      <c r="G369" s="44"/>
      <c r="H369" s="77"/>
    </row>
  </sheetData>
  <autoFilter ref="C1:C369"/>
  <sortState ref="A194:I197">
    <sortCondition descending="1" ref="C194:C197"/>
    <sortCondition ref="A194:A197"/>
  </sortState>
  <mergeCells count="15">
    <mergeCell ref="B358:E358"/>
    <mergeCell ref="B367:E367"/>
    <mergeCell ref="A1:C1"/>
    <mergeCell ref="A2:C2"/>
    <mergeCell ref="E1:H1"/>
    <mergeCell ref="E2:H2"/>
    <mergeCell ref="A3:H3"/>
    <mergeCell ref="F358:H358"/>
    <mergeCell ref="B360:F360"/>
    <mergeCell ref="B359:F359"/>
    <mergeCell ref="B366:F366"/>
    <mergeCell ref="G359:H359"/>
    <mergeCell ref="G360:H360"/>
    <mergeCell ref="G366:H366"/>
    <mergeCell ref="G361:H361"/>
  </mergeCells>
  <conditionalFormatting sqref="E332">
    <cfRule type="uniqueValues" dxfId="5" priority="11"/>
    <cfRule type="duplicateValues" dxfId="4" priority="12"/>
    <cfRule type="duplicateValues" dxfId="3" priority="13"/>
  </conditionalFormatting>
  <pageMargins left="0" right="0" top="0.47199999999999998" bottom="0" header="0" footer="0.25"/>
  <pageSetup paperSize="9" scale="65" fitToHeight="0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6" workbookViewId="0">
      <selection activeCell="B30" sqref="B30"/>
    </sheetView>
  </sheetViews>
  <sheetFormatPr defaultRowHeight="15" x14ac:dyDescent="0.25"/>
  <cols>
    <col min="1" max="1" width="36.5703125" style="597" customWidth="1"/>
    <col min="2" max="2" width="36" style="132" customWidth="1"/>
    <col min="3" max="3" width="23.85546875" bestFit="1" customWidth="1"/>
    <col min="4" max="4" width="18.85546875" style="152" customWidth="1"/>
    <col min="5" max="5" width="44.5703125" style="132" customWidth="1"/>
    <col min="6" max="6" width="16.85546875" style="123" bestFit="1" customWidth="1"/>
    <col min="7" max="7" width="15.5703125" style="121" customWidth="1"/>
    <col min="8" max="8" width="35.42578125" customWidth="1"/>
  </cols>
  <sheetData>
    <row r="1" spans="1:8" ht="16.5" x14ac:dyDescent="0.25">
      <c r="A1" s="575" t="s">
        <v>87</v>
      </c>
      <c r="B1" s="106"/>
      <c r="C1" s="107"/>
      <c r="D1" s="550" t="s">
        <v>7</v>
      </c>
      <c r="E1" s="550"/>
      <c r="F1" s="550"/>
      <c r="G1" s="550"/>
      <c r="H1" s="550"/>
    </row>
    <row r="2" spans="1:8" ht="16.5" x14ac:dyDescent="0.25">
      <c r="A2" s="576" t="s">
        <v>6</v>
      </c>
      <c r="B2" s="106"/>
      <c r="C2" s="108"/>
      <c r="D2" s="551" t="s">
        <v>8</v>
      </c>
      <c r="E2" s="551"/>
      <c r="F2" s="551"/>
      <c r="G2" s="551"/>
      <c r="H2" s="551"/>
    </row>
    <row r="3" spans="1:8" ht="16.5" x14ac:dyDescent="0.25">
      <c r="A3" s="576"/>
      <c r="B3" s="106"/>
      <c r="C3" s="109"/>
      <c r="D3" s="110"/>
      <c r="E3" s="111"/>
      <c r="F3" s="105"/>
      <c r="G3" s="112"/>
      <c r="H3" s="113"/>
    </row>
    <row r="4" spans="1:8" ht="18.75" x14ac:dyDescent="0.25">
      <c r="A4" s="552"/>
      <c r="B4" s="552"/>
      <c r="C4" s="552"/>
      <c r="D4" s="552"/>
      <c r="E4" s="552"/>
      <c r="F4" s="552"/>
      <c r="G4" s="552"/>
      <c r="H4" s="553"/>
    </row>
    <row r="5" spans="1:8" ht="56.25" x14ac:dyDescent="0.25">
      <c r="A5" s="577" t="s">
        <v>88</v>
      </c>
      <c r="B5" s="114" t="s">
        <v>89</v>
      </c>
      <c r="C5" s="16" t="s">
        <v>90</v>
      </c>
      <c r="D5" s="17" t="s">
        <v>91</v>
      </c>
      <c r="E5" s="15" t="s">
        <v>92</v>
      </c>
      <c r="F5" s="115" t="s">
        <v>93</v>
      </c>
      <c r="G5" s="114" t="s">
        <v>3</v>
      </c>
      <c r="H5" s="14" t="s">
        <v>94</v>
      </c>
    </row>
    <row r="6" spans="1:8" s="213" customFormat="1" ht="18.75" x14ac:dyDescent="0.3">
      <c r="A6" s="578" t="s">
        <v>114</v>
      </c>
      <c r="B6" s="296"/>
      <c r="C6" s="297"/>
      <c r="D6" s="297"/>
      <c r="E6" s="298"/>
      <c r="F6" s="299"/>
      <c r="G6" s="300"/>
      <c r="H6" s="243"/>
    </row>
    <row r="7" spans="1:8" ht="31.5" x14ac:dyDescent="0.25">
      <c r="A7" s="579" t="s">
        <v>110</v>
      </c>
      <c r="B7" s="269" t="s">
        <v>111</v>
      </c>
      <c r="C7" s="278" t="s">
        <v>230</v>
      </c>
      <c r="D7" s="275">
        <v>2000000</v>
      </c>
      <c r="E7" s="269" t="s">
        <v>112</v>
      </c>
      <c r="F7" s="276" t="s">
        <v>113</v>
      </c>
      <c r="G7" s="6"/>
      <c r="H7" s="116"/>
    </row>
    <row r="8" spans="1:8" s="213" customFormat="1" ht="18.75" x14ac:dyDescent="0.3">
      <c r="A8" s="580" t="s">
        <v>175</v>
      </c>
      <c r="B8" s="302"/>
      <c r="C8" s="303"/>
      <c r="D8" s="304"/>
      <c r="E8" s="302"/>
      <c r="F8" s="301"/>
      <c r="G8" s="305"/>
      <c r="H8" s="306"/>
    </row>
    <row r="9" spans="1:8" ht="32.25" x14ac:dyDescent="0.3">
      <c r="A9" s="581" t="s">
        <v>176</v>
      </c>
      <c r="B9" s="277" t="s">
        <v>177</v>
      </c>
      <c r="C9" s="278" t="s">
        <v>178</v>
      </c>
      <c r="D9" s="279">
        <v>5000000</v>
      </c>
      <c r="E9" s="280" t="s">
        <v>179</v>
      </c>
      <c r="F9" s="281" t="s">
        <v>180</v>
      </c>
      <c r="G9" s="282"/>
      <c r="H9" s="122"/>
    </row>
    <row r="10" spans="1:8" s="213" customFormat="1" ht="18.75" x14ac:dyDescent="0.3">
      <c r="A10" s="582" t="s">
        <v>1008</v>
      </c>
      <c r="B10" s="523"/>
      <c r="C10" s="524"/>
      <c r="D10" s="525"/>
      <c r="E10" s="526"/>
      <c r="F10" s="527"/>
      <c r="G10" s="528"/>
      <c r="H10" s="261"/>
    </row>
    <row r="11" spans="1:8" ht="18.75" x14ac:dyDescent="0.3">
      <c r="A11" s="583" t="s">
        <v>1009</v>
      </c>
      <c r="B11" s="214" t="s">
        <v>1010</v>
      </c>
      <c r="C11" s="215" t="s">
        <v>1011</v>
      </c>
      <c r="D11" s="216">
        <v>2000000</v>
      </c>
      <c r="E11" s="217" t="s">
        <v>1012</v>
      </c>
      <c r="F11" s="218" t="s">
        <v>1013</v>
      </c>
      <c r="G11" s="288"/>
      <c r="H11" s="206"/>
    </row>
    <row r="12" spans="1:8" ht="18.75" x14ac:dyDescent="0.3">
      <c r="A12" s="583" t="s">
        <v>1014</v>
      </c>
      <c r="B12" s="214" t="s">
        <v>1010</v>
      </c>
      <c r="C12" s="215" t="s">
        <v>1011</v>
      </c>
      <c r="D12" s="216">
        <v>2000000</v>
      </c>
      <c r="E12" s="217" t="s">
        <v>1015</v>
      </c>
      <c r="F12" s="218" t="s">
        <v>1016</v>
      </c>
      <c r="G12" s="288"/>
      <c r="H12" s="206"/>
    </row>
    <row r="13" spans="1:8" s="213" customFormat="1" ht="18.75" x14ac:dyDescent="0.3">
      <c r="A13" s="584" t="s">
        <v>55</v>
      </c>
      <c r="B13" s="307"/>
      <c r="C13" s="303"/>
      <c r="D13" s="304"/>
      <c r="E13" s="307"/>
      <c r="F13" s="308"/>
      <c r="G13" s="300"/>
      <c r="H13" s="243"/>
    </row>
    <row r="14" spans="1:8" ht="31.5" x14ac:dyDescent="0.25">
      <c r="A14" s="579" t="s">
        <v>201</v>
      </c>
      <c r="B14" s="269" t="s">
        <v>202</v>
      </c>
      <c r="C14" s="278" t="s">
        <v>230</v>
      </c>
      <c r="D14" s="275">
        <v>2000000</v>
      </c>
      <c r="E14" s="269" t="s">
        <v>203</v>
      </c>
      <c r="F14" s="124">
        <v>168598442</v>
      </c>
      <c r="G14" s="283"/>
      <c r="H14" s="116"/>
    </row>
    <row r="15" spans="1:8" s="213" customFormat="1" ht="18.75" x14ac:dyDescent="0.3">
      <c r="A15" s="585" t="s">
        <v>56</v>
      </c>
      <c r="B15" s="309"/>
      <c r="C15" s="310"/>
      <c r="D15" s="311"/>
      <c r="E15" s="309"/>
      <c r="F15" s="312"/>
      <c r="G15" s="305"/>
      <c r="H15" s="306"/>
    </row>
    <row r="16" spans="1:8" s="129" customFormat="1" ht="18.75" x14ac:dyDescent="0.3">
      <c r="A16" s="501" t="s">
        <v>996</v>
      </c>
      <c r="B16" s="515" t="s">
        <v>997</v>
      </c>
      <c r="C16" s="517" t="s">
        <v>178</v>
      </c>
      <c r="D16" s="516">
        <v>5000000</v>
      </c>
      <c r="E16" s="515" t="s">
        <v>993</v>
      </c>
      <c r="F16" s="517"/>
      <c r="G16" s="205"/>
      <c r="H16" s="361"/>
    </row>
    <row r="17" spans="1:9" ht="18.75" x14ac:dyDescent="0.25">
      <c r="A17" s="581" t="s">
        <v>86</v>
      </c>
      <c r="B17" s="277" t="s">
        <v>229</v>
      </c>
      <c r="C17" s="278" t="s">
        <v>230</v>
      </c>
      <c r="D17" s="279">
        <v>2000000</v>
      </c>
      <c r="E17" s="280" t="s">
        <v>231</v>
      </c>
      <c r="F17" s="281"/>
      <c r="G17" s="282"/>
      <c r="H17" s="116"/>
    </row>
    <row r="18" spans="1:9" s="213" customFormat="1" ht="15.75" x14ac:dyDescent="0.25">
      <c r="A18" s="586" t="s">
        <v>232</v>
      </c>
      <c r="B18" s="313"/>
      <c r="C18" s="314"/>
      <c r="D18" s="251"/>
      <c r="E18" s="315"/>
      <c r="F18" s="316"/>
      <c r="G18" s="316"/>
      <c r="H18" s="259"/>
      <c r="I18" s="259"/>
    </row>
    <row r="19" spans="1:9" ht="15.75" x14ac:dyDescent="0.25">
      <c r="A19" s="583" t="s">
        <v>236</v>
      </c>
      <c r="B19" s="214" t="s">
        <v>237</v>
      </c>
      <c r="C19" s="278" t="s">
        <v>230</v>
      </c>
      <c r="D19" s="171">
        <v>2000000</v>
      </c>
      <c r="E19" s="217" t="s">
        <v>238</v>
      </c>
      <c r="F19" s="218" t="s">
        <v>239</v>
      </c>
      <c r="G19" s="172"/>
      <c r="H19" s="173"/>
      <c r="I19" s="173"/>
    </row>
    <row r="20" spans="1:9" s="213" customFormat="1" ht="15.75" x14ac:dyDescent="0.25">
      <c r="A20" s="586" t="s">
        <v>240</v>
      </c>
      <c r="B20" s="313"/>
      <c r="C20" s="314"/>
      <c r="D20" s="251"/>
      <c r="E20" s="315"/>
      <c r="F20" s="316"/>
      <c r="G20" s="316"/>
      <c r="H20" s="259"/>
      <c r="I20" s="259"/>
    </row>
    <row r="21" spans="1:9" s="158" customFormat="1" ht="15.75" x14ac:dyDescent="0.25">
      <c r="A21" s="583" t="s">
        <v>253</v>
      </c>
      <c r="B21" s="214" t="s">
        <v>254</v>
      </c>
      <c r="C21" s="215" t="s">
        <v>178</v>
      </c>
      <c r="D21" s="216">
        <v>5000000</v>
      </c>
      <c r="E21" s="217" t="s">
        <v>255</v>
      </c>
      <c r="F21" s="218" t="s">
        <v>256</v>
      </c>
      <c r="G21" s="218"/>
      <c r="H21" s="173"/>
      <c r="I21" s="173"/>
    </row>
    <row r="22" spans="1:9" s="322" customFormat="1" ht="15.75" x14ac:dyDescent="0.25">
      <c r="A22" s="583" t="s">
        <v>257</v>
      </c>
      <c r="B22" s="214" t="s">
        <v>258</v>
      </c>
      <c r="C22" s="278" t="s">
        <v>230</v>
      </c>
      <c r="D22" s="216">
        <v>2000000</v>
      </c>
      <c r="E22" s="217" t="s">
        <v>259</v>
      </c>
      <c r="F22" s="218" t="s">
        <v>260</v>
      </c>
      <c r="G22" s="218"/>
      <c r="H22" s="173"/>
      <c r="I22" s="173"/>
    </row>
    <row r="23" spans="1:9" s="213" customFormat="1" ht="15.75" x14ac:dyDescent="0.25">
      <c r="A23" s="586" t="s">
        <v>356</v>
      </c>
      <c r="B23" s="313"/>
      <c r="C23" s="314"/>
      <c r="D23" s="251"/>
      <c r="E23" s="315"/>
      <c r="F23" s="316"/>
      <c r="G23" s="316"/>
      <c r="H23" s="259"/>
    </row>
    <row r="24" spans="1:9" ht="16.5" x14ac:dyDescent="0.25">
      <c r="A24" s="286" t="s">
        <v>399</v>
      </c>
      <c r="B24" s="284" t="s">
        <v>237</v>
      </c>
      <c r="C24" s="278" t="s">
        <v>230</v>
      </c>
      <c r="D24" s="285">
        <v>2000000</v>
      </c>
      <c r="E24" s="286" t="s">
        <v>400</v>
      </c>
      <c r="F24" s="287" t="s">
        <v>401</v>
      </c>
      <c r="G24" s="288"/>
      <c r="H24" s="228"/>
    </row>
    <row r="25" spans="1:9" s="213" customFormat="1" ht="18.75" x14ac:dyDescent="0.25">
      <c r="A25" s="587" t="s">
        <v>402</v>
      </c>
      <c r="B25" s="318"/>
      <c r="C25" s="317"/>
      <c r="D25" s="319"/>
      <c r="E25" s="318"/>
      <c r="F25" s="320"/>
      <c r="G25" s="321"/>
      <c r="H25" s="306"/>
    </row>
    <row r="26" spans="1:9" ht="18.75" x14ac:dyDescent="0.25">
      <c r="A26" s="588" t="s">
        <v>411</v>
      </c>
      <c r="B26" s="266" t="s">
        <v>412</v>
      </c>
      <c r="C26" s="278" t="s">
        <v>230</v>
      </c>
      <c r="D26" s="289">
        <v>2000000</v>
      </c>
      <c r="E26" s="266" t="s">
        <v>413</v>
      </c>
      <c r="F26" s="290" t="s">
        <v>414</v>
      </c>
      <c r="G26" s="291"/>
      <c r="H26" s="116"/>
    </row>
    <row r="27" spans="1:9" s="213" customFormat="1" ht="18.75" x14ac:dyDescent="0.25">
      <c r="A27" s="589" t="s">
        <v>347</v>
      </c>
      <c r="B27" s="518"/>
      <c r="C27" s="519"/>
      <c r="D27" s="520"/>
      <c r="E27" s="521"/>
      <c r="F27" s="521"/>
      <c r="G27" s="522" t="s">
        <v>978</v>
      </c>
      <c r="H27" s="362"/>
    </row>
    <row r="28" spans="1:9" ht="18.75" x14ac:dyDescent="0.25">
      <c r="A28" s="361" t="s">
        <v>979</v>
      </c>
      <c r="B28" s="48" t="s">
        <v>980</v>
      </c>
      <c r="C28" s="181" t="s">
        <v>230</v>
      </c>
      <c r="D28" s="199">
        <v>2000000</v>
      </c>
      <c r="E28" s="509" t="s">
        <v>981</v>
      </c>
      <c r="F28" s="510" t="s">
        <v>982</v>
      </c>
      <c r="G28" s="511" t="s">
        <v>983</v>
      </c>
      <c r="H28" s="361"/>
    </row>
    <row r="29" spans="1:9" s="213" customFormat="1" ht="18.75" x14ac:dyDescent="0.25">
      <c r="A29" s="586" t="s">
        <v>510</v>
      </c>
      <c r="B29" s="313"/>
      <c r="C29" s="314"/>
      <c r="D29" s="251"/>
      <c r="E29" s="315"/>
      <c r="F29" s="316"/>
      <c r="G29" s="305"/>
      <c r="H29" s="306"/>
    </row>
    <row r="30" spans="1:9" ht="18.75" x14ac:dyDescent="0.25">
      <c r="A30" s="286" t="s">
        <v>538</v>
      </c>
      <c r="B30" s="284" t="s">
        <v>553</v>
      </c>
      <c r="C30" s="278" t="s">
        <v>230</v>
      </c>
      <c r="D30" s="285">
        <v>2000000</v>
      </c>
      <c r="E30" s="286" t="s">
        <v>554</v>
      </c>
      <c r="F30" s="287" t="s">
        <v>555</v>
      </c>
      <c r="G30" s="6"/>
      <c r="H30" s="116"/>
    </row>
    <row r="31" spans="1:9" s="213" customFormat="1" ht="18.75" x14ac:dyDescent="0.3">
      <c r="A31" s="586" t="s">
        <v>556</v>
      </c>
      <c r="B31" s="313"/>
      <c r="C31" s="314"/>
      <c r="D31" s="251"/>
      <c r="E31" s="315"/>
      <c r="F31" s="316"/>
      <c r="G31" s="300"/>
      <c r="H31" s="306"/>
    </row>
    <row r="32" spans="1:9" ht="18.75" x14ac:dyDescent="0.25">
      <c r="A32" s="583" t="s">
        <v>663</v>
      </c>
      <c r="B32" s="214" t="s">
        <v>627</v>
      </c>
      <c r="C32" s="215" t="s">
        <v>178</v>
      </c>
      <c r="D32" s="216">
        <v>5000000</v>
      </c>
      <c r="E32" s="217" t="s">
        <v>664</v>
      </c>
      <c r="F32" s="218" t="s">
        <v>665</v>
      </c>
      <c r="G32" s="6"/>
      <c r="H32" s="116"/>
    </row>
    <row r="33" spans="1:8" ht="18.75" x14ac:dyDescent="0.25">
      <c r="A33" s="286" t="s">
        <v>666</v>
      </c>
      <c r="B33" s="284" t="s">
        <v>667</v>
      </c>
      <c r="C33" s="278" t="s">
        <v>230</v>
      </c>
      <c r="D33" s="285">
        <v>2000000</v>
      </c>
      <c r="E33" s="286" t="s">
        <v>668</v>
      </c>
      <c r="F33" s="287" t="s">
        <v>669</v>
      </c>
      <c r="G33" s="6"/>
      <c r="H33" s="116"/>
    </row>
    <row r="34" spans="1:8" ht="18.75" x14ac:dyDescent="0.25">
      <c r="A34" s="286" t="s">
        <v>670</v>
      </c>
      <c r="B34" s="292" t="s">
        <v>627</v>
      </c>
      <c r="C34" s="278" t="s">
        <v>230</v>
      </c>
      <c r="D34" s="285">
        <v>2000000</v>
      </c>
      <c r="E34" s="293" t="s">
        <v>671</v>
      </c>
      <c r="F34" s="294" t="s">
        <v>672</v>
      </c>
      <c r="G34" s="6"/>
      <c r="H34" s="116"/>
    </row>
    <row r="35" spans="1:8" ht="18.75" x14ac:dyDescent="0.25">
      <c r="A35" s="286" t="s">
        <v>673</v>
      </c>
      <c r="B35" s="284" t="s">
        <v>652</v>
      </c>
      <c r="C35" s="278" t="s">
        <v>230</v>
      </c>
      <c r="D35" s="285">
        <v>2000000</v>
      </c>
      <c r="E35" s="286" t="s">
        <v>674</v>
      </c>
      <c r="F35" s="294" t="s">
        <v>675</v>
      </c>
      <c r="G35" s="6"/>
      <c r="H35" s="116"/>
    </row>
    <row r="36" spans="1:8" ht="18.75" x14ac:dyDescent="0.25">
      <c r="A36" s="286" t="s">
        <v>676</v>
      </c>
      <c r="B36" s="284" t="s">
        <v>677</v>
      </c>
      <c r="C36" s="278" t="s">
        <v>230</v>
      </c>
      <c r="D36" s="285">
        <v>2000000</v>
      </c>
      <c r="E36" s="295" t="s">
        <v>678</v>
      </c>
      <c r="F36" s="294" t="s">
        <v>679</v>
      </c>
      <c r="G36" s="6"/>
      <c r="H36" s="116"/>
    </row>
    <row r="37" spans="1:8" ht="19.5" customHeight="1" x14ac:dyDescent="0.25">
      <c r="A37" s="286" t="s">
        <v>680</v>
      </c>
      <c r="B37" s="284" t="s">
        <v>681</v>
      </c>
      <c r="C37" s="278" t="s">
        <v>230</v>
      </c>
      <c r="D37" s="285">
        <v>2000000</v>
      </c>
      <c r="E37" s="295" t="s">
        <v>611</v>
      </c>
      <c r="F37" s="294" t="s">
        <v>682</v>
      </c>
      <c r="G37" s="6"/>
      <c r="H37" s="116"/>
    </row>
    <row r="38" spans="1:8" s="213" customFormat="1" ht="18.75" x14ac:dyDescent="0.25">
      <c r="A38" s="587" t="s">
        <v>683</v>
      </c>
      <c r="B38" s="318"/>
      <c r="C38" s="317"/>
      <c r="D38" s="319"/>
      <c r="E38" s="318"/>
      <c r="F38" s="320"/>
      <c r="G38" s="305"/>
      <c r="H38" s="306"/>
    </row>
    <row r="39" spans="1:8" ht="18.75" x14ac:dyDescent="0.25">
      <c r="A39" s="588" t="s">
        <v>684</v>
      </c>
      <c r="B39" s="266" t="s">
        <v>685</v>
      </c>
      <c r="C39" s="278" t="s">
        <v>230</v>
      </c>
      <c r="D39" s="289">
        <v>2000000</v>
      </c>
      <c r="E39" s="266" t="s">
        <v>686</v>
      </c>
      <c r="F39" s="290" t="s">
        <v>687</v>
      </c>
      <c r="G39" s="126"/>
      <c r="H39" s="116"/>
    </row>
    <row r="40" spans="1:8" ht="31.5" x14ac:dyDescent="0.25">
      <c r="A40" s="588" t="s">
        <v>688</v>
      </c>
      <c r="B40" s="266" t="s">
        <v>689</v>
      </c>
      <c r="C40" s="278" t="s">
        <v>230</v>
      </c>
      <c r="D40" s="289">
        <v>2000000</v>
      </c>
      <c r="E40" s="266" t="s">
        <v>690</v>
      </c>
      <c r="F40" s="290" t="s">
        <v>691</v>
      </c>
      <c r="G40" s="6"/>
      <c r="H40" s="116"/>
    </row>
    <row r="41" spans="1:8" s="213" customFormat="1" ht="18.75" x14ac:dyDescent="0.3">
      <c r="A41" s="587" t="s">
        <v>709</v>
      </c>
      <c r="B41" s="318"/>
      <c r="C41" s="317"/>
      <c r="D41" s="319"/>
      <c r="E41" s="318"/>
      <c r="F41" s="320"/>
      <c r="G41" s="300"/>
      <c r="H41" s="306"/>
    </row>
    <row r="42" spans="1:8" s="120" customFormat="1" ht="31.5" x14ac:dyDescent="0.25">
      <c r="A42" s="588" t="s">
        <v>710</v>
      </c>
      <c r="B42" s="266" t="s">
        <v>711</v>
      </c>
      <c r="C42" s="278" t="s">
        <v>230</v>
      </c>
      <c r="D42" s="289">
        <v>2000000</v>
      </c>
      <c r="E42" s="266" t="s">
        <v>712</v>
      </c>
      <c r="F42" s="290" t="s">
        <v>713</v>
      </c>
      <c r="G42" s="6"/>
      <c r="H42" s="116"/>
    </row>
    <row r="43" spans="1:8" ht="31.5" x14ac:dyDescent="0.25">
      <c r="A43" s="588" t="s">
        <v>714</v>
      </c>
      <c r="B43" s="266" t="s">
        <v>715</v>
      </c>
      <c r="C43" s="278" t="s">
        <v>230</v>
      </c>
      <c r="D43" s="289">
        <v>2000000</v>
      </c>
      <c r="E43" s="266" t="s">
        <v>716</v>
      </c>
      <c r="F43" s="290" t="s">
        <v>717</v>
      </c>
      <c r="G43" s="6"/>
      <c r="H43" s="116"/>
    </row>
    <row r="44" spans="1:8" ht="18.75" x14ac:dyDescent="0.25">
      <c r="A44" s="588" t="s">
        <v>718</v>
      </c>
      <c r="B44" s="266" t="s">
        <v>719</v>
      </c>
      <c r="C44" s="278" t="s">
        <v>230</v>
      </c>
      <c r="D44" s="289">
        <v>2000000</v>
      </c>
      <c r="E44" s="266" t="s">
        <v>720</v>
      </c>
      <c r="F44" s="290" t="s">
        <v>721</v>
      </c>
      <c r="G44" s="6"/>
      <c r="H44" s="116"/>
    </row>
    <row r="45" spans="1:8" ht="18.75" x14ac:dyDescent="0.25">
      <c r="A45" s="590" t="s">
        <v>751</v>
      </c>
      <c r="B45" s="364"/>
      <c r="C45" s="363"/>
      <c r="D45" s="365"/>
      <c r="E45" s="364"/>
      <c r="F45" s="366"/>
      <c r="G45" s="512"/>
      <c r="H45" s="361"/>
    </row>
    <row r="46" spans="1:8" ht="18.75" x14ac:dyDescent="0.25">
      <c r="A46" s="591" t="s">
        <v>895</v>
      </c>
      <c r="B46" s="368" t="s">
        <v>984</v>
      </c>
      <c r="C46" s="367" t="s">
        <v>985</v>
      </c>
      <c r="D46" s="369">
        <v>5000000</v>
      </c>
      <c r="E46" s="368" t="s">
        <v>773</v>
      </c>
      <c r="F46" s="370" t="s">
        <v>986</v>
      </c>
      <c r="G46" s="513"/>
      <c r="H46" s="361"/>
    </row>
    <row r="47" spans="1:8" ht="18.75" x14ac:dyDescent="0.25">
      <c r="A47" s="591" t="s">
        <v>951</v>
      </c>
      <c r="B47" s="368" t="s">
        <v>987</v>
      </c>
      <c r="C47" s="367" t="s">
        <v>988</v>
      </c>
      <c r="D47" s="369">
        <v>2000000</v>
      </c>
      <c r="E47" s="368" t="s">
        <v>769</v>
      </c>
      <c r="F47" s="370" t="s">
        <v>989</v>
      </c>
      <c r="G47" s="513"/>
      <c r="H47" s="361"/>
    </row>
    <row r="48" spans="1:8" s="213" customFormat="1" ht="18.75" x14ac:dyDescent="0.25">
      <c r="A48" s="586" t="s">
        <v>799</v>
      </c>
      <c r="B48" s="313"/>
      <c r="C48" s="314"/>
      <c r="D48" s="251"/>
      <c r="E48" s="315"/>
      <c r="F48" s="316"/>
      <c r="G48" s="212"/>
      <c r="H48" s="362"/>
    </row>
    <row r="49" spans="1:8" s="322" customFormat="1" ht="18.75" x14ac:dyDescent="0.25">
      <c r="A49" s="583" t="s">
        <v>800</v>
      </c>
      <c r="B49" s="214" t="s">
        <v>627</v>
      </c>
      <c r="C49" s="278" t="s">
        <v>230</v>
      </c>
      <c r="D49" s="216">
        <v>2000000</v>
      </c>
      <c r="E49" s="217" t="s">
        <v>801</v>
      </c>
      <c r="F49" s="218" t="s">
        <v>802</v>
      </c>
      <c r="G49" s="205"/>
      <c r="H49" s="361"/>
    </row>
    <row r="50" spans="1:8" s="322" customFormat="1" ht="18.75" x14ac:dyDescent="0.25">
      <c r="A50" s="583" t="s">
        <v>803</v>
      </c>
      <c r="B50" s="214" t="s">
        <v>804</v>
      </c>
      <c r="C50" s="278" t="s">
        <v>230</v>
      </c>
      <c r="D50" s="216">
        <v>2000000</v>
      </c>
      <c r="E50" s="217" t="s">
        <v>805</v>
      </c>
      <c r="F50" s="218" t="s">
        <v>806</v>
      </c>
      <c r="G50" s="205"/>
      <c r="H50" s="361"/>
    </row>
    <row r="51" spans="1:8" s="322" customFormat="1" ht="18.75" x14ac:dyDescent="0.25">
      <c r="A51" s="583" t="s">
        <v>807</v>
      </c>
      <c r="B51" s="214" t="s">
        <v>808</v>
      </c>
      <c r="C51" s="278" t="s">
        <v>230</v>
      </c>
      <c r="D51" s="216">
        <v>2000000</v>
      </c>
      <c r="E51" s="217" t="s">
        <v>809</v>
      </c>
      <c r="F51" s="218" t="s">
        <v>810</v>
      </c>
      <c r="G51" s="205"/>
      <c r="H51" s="361"/>
    </row>
    <row r="52" spans="1:8" s="213" customFormat="1" ht="18.75" x14ac:dyDescent="0.25">
      <c r="A52" s="590" t="s">
        <v>1065</v>
      </c>
      <c r="B52" s="364"/>
      <c r="C52" s="363"/>
      <c r="D52" s="365"/>
      <c r="E52" s="364"/>
      <c r="F52" s="366"/>
      <c r="G52" s="212"/>
      <c r="H52" s="362"/>
    </row>
    <row r="53" spans="1:8" ht="18.75" x14ac:dyDescent="0.25">
      <c r="A53" s="591" t="s">
        <v>811</v>
      </c>
      <c r="B53" s="368" t="s">
        <v>430</v>
      </c>
      <c r="C53" s="278" t="s">
        <v>230</v>
      </c>
      <c r="D53" s="369">
        <v>2000000</v>
      </c>
      <c r="E53" s="368" t="s">
        <v>812</v>
      </c>
      <c r="F53" s="370" t="s">
        <v>813</v>
      </c>
      <c r="G53" s="205"/>
      <c r="H53" s="361"/>
    </row>
    <row r="54" spans="1:8" ht="18.75" x14ac:dyDescent="0.25">
      <c r="A54" s="591" t="s">
        <v>814</v>
      </c>
      <c r="B54" s="368" t="s">
        <v>815</v>
      </c>
      <c r="C54" s="278" t="s">
        <v>230</v>
      </c>
      <c r="D54" s="369">
        <v>2000000</v>
      </c>
      <c r="E54" s="368" t="s">
        <v>816</v>
      </c>
      <c r="F54" s="370" t="s">
        <v>817</v>
      </c>
      <c r="G54" s="205"/>
      <c r="H54" s="361"/>
    </row>
    <row r="55" spans="1:8" ht="31.5" x14ac:dyDescent="0.25">
      <c r="A55" s="591" t="s">
        <v>818</v>
      </c>
      <c r="B55" s="368" t="s">
        <v>819</v>
      </c>
      <c r="C55" s="278" t="s">
        <v>230</v>
      </c>
      <c r="D55" s="369">
        <v>2000000</v>
      </c>
      <c r="E55" s="368" t="s">
        <v>820</v>
      </c>
      <c r="F55" s="370" t="s">
        <v>821</v>
      </c>
      <c r="G55" s="205"/>
      <c r="H55" s="361"/>
    </row>
    <row r="56" spans="1:8" ht="31.5" x14ac:dyDescent="0.25">
      <c r="A56" s="591" t="s">
        <v>785</v>
      </c>
      <c r="B56" s="368" t="s">
        <v>822</v>
      </c>
      <c r="C56" s="278" t="s">
        <v>230</v>
      </c>
      <c r="D56" s="369">
        <v>2000000</v>
      </c>
      <c r="E56" s="368" t="s">
        <v>823</v>
      </c>
      <c r="F56" s="370" t="s">
        <v>824</v>
      </c>
      <c r="G56" s="205"/>
      <c r="H56" s="361"/>
    </row>
    <row r="57" spans="1:8" ht="18.75" x14ac:dyDescent="0.3">
      <c r="A57" s="554"/>
      <c r="B57" s="554"/>
      <c r="C57" s="554"/>
      <c r="D57" s="130">
        <f>SUM(D7:D56)</f>
        <v>83000000</v>
      </c>
      <c r="E57" s="65"/>
      <c r="F57" s="131"/>
      <c r="G57" s="118"/>
      <c r="H57" s="119"/>
    </row>
    <row r="58" spans="1:8" ht="18.75" x14ac:dyDescent="0.3">
      <c r="A58" s="121"/>
      <c r="C58" s="133"/>
      <c r="D58" s="123"/>
      <c r="E58" s="134"/>
      <c r="F58" s="132"/>
      <c r="G58" s="133"/>
      <c r="H58" s="133"/>
    </row>
    <row r="59" spans="1:8" s="139" customFormat="1" ht="17.25" x14ac:dyDescent="0.25">
      <c r="A59" s="592"/>
      <c r="B59" s="136"/>
      <c r="C59" s="135"/>
      <c r="D59" s="137"/>
      <c r="E59" s="138"/>
      <c r="F59" s="555"/>
      <c r="G59" s="555"/>
      <c r="H59" s="555"/>
    </row>
    <row r="60" spans="1:8" s="139" customFormat="1" ht="16.5" x14ac:dyDescent="0.25">
      <c r="A60" s="592"/>
      <c r="B60" s="556"/>
      <c r="C60" s="556"/>
      <c r="D60" s="556"/>
      <c r="E60" s="556"/>
      <c r="F60" s="557"/>
      <c r="G60" s="557"/>
      <c r="H60" s="557"/>
    </row>
    <row r="61" spans="1:8" s="139" customFormat="1" ht="16.5" x14ac:dyDescent="0.25">
      <c r="A61" s="558"/>
      <c r="B61" s="558"/>
      <c r="C61" s="558"/>
      <c r="D61" s="558"/>
      <c r="E61" s="558"/>
      <c r="F61" s="557"/>
      <c r="G61" s="557"/>
      <c r="H61" s="557"/>
    </row>
    <row r="62" spans="1:8" s="139" customFormat="1" ht="16.5" x14ac:dyDescent="0.25">
      <c r="A62" s="592"/>
      <c r="B62" s="136"/>
      <c r="C62" s="135"/>
      <c r="D62" s="135"/>
      <c r="E62" s="135"/>
      <c r="F62" s="557"/>
      <c r="G62" s="557"/>
      <c r="H62" s="557"/>
    </row>
    <row r="63" spans="1:8" s="139" customFormat="1" ht="16.5" x14ac:dyDescent="0.25">
      <c r="A63" s="592"/>
      <c r="B63" s="136"/>
      <c r="C63" s="135"/>
      <c r="D63" s="135"/>
      <c r="E63" s="135"/>
      <c r="F63" s="140"/>
      <c r="G63" s="140"/>
      <c r="H63" s="140"/>
    </row>
    <row r="64" spans="1:8" s="139" customFormat="1" ht="16.5" x14ac:dyDescent="0.25">
      <c r="A64" s="592"/>
      <c r="B64" s="136"/>
      <c r="C64" s="135"/>
      <c r="D64" s="135"/>
      <c r="E64" s="135"/>
      <c r="F64" s="140"/>
      <c r="G64" s="140"/>
      <c r="H64" s="140"/>
    </row>
    <row r="65" spans="1:8" s="139" customFormat="1" ht="16.5" x14ac:dyDescent="0.25">
      <c r="A65" s="592"/>
      <c r="B65" s="136"/>
      <c r="C65" s="135"/>
      <c r="D65" s="137"/>
      <c r="E65" s="138"/>
      <c r="F65" s="138"/>
      <c r="G65" s="140"/>
      <c r="H65" s="141"/>
    </row>
    <row r="66" spans="1:8" s="139" customFormat="1" ht="16.5" x14ac:dyDescent="0.25">
      <c r="A66" s="592"/>
      <c r="B66" s="136"/>
      <c r="C66" s="135"/>
      <c r="D66" s="137"/>
      <c r="E66" s="138"/>
      <c r="F66" s="138"/>
      <c r="G66" s="140"/>
      <c r="H66" s="141"/>
    </row>
    <row r="67" spans="1:8" s="139" customFormat="1" ht="16.5" x14ac:dyDescent="0.25">
      <c r="A67" s="592"/>
      <c r="B67" s="136"/>
      <c r="C67" s="135"/>
      <c r="D67" s="137"/>
      <c r="E67" s="138"/>
      <c r="F67" s="138"/>
      <c r="G67" s="140"/>
      <c r="H67" s="141"/>
    </row>
    <row r="68" spans="1:8" s="139" customFormat="1" ht="16.5" x14ac:dyDescent="0.25">
      <c r="A68" s="592"/>
      <c r="B68" s="136"/>
      <c r="C68" s="135"/>
      <c r="D68" s="137"/>
      <c r="E68" s="138"/>
      <c r="F68" s="138"/>
      <c r="G68" s="140"/>
      <c r="H68" s="141"/>
    </row>
    <row r="69" spans="1:8" s="139" customFormat="1" ht="16.5" x14ac:dyDescent="0.25">
      <c r="A69" s="593"/>
      <c r="B69" s="559"/>
      <c r="C69" s="559"/>
      <c r="D69" s="559"/>
      <c r="E69" s="559"/>
      <c r="F69" s="560"/>
      <c r="G69" s="561"/>
      <c r="H69" s="561"/>
    </row>
    <row r="70" spans="1:8" ht="16.5" x14ac:dyDescent="0.25">
      <c r="A70" s="594"/>
      <c r="B70" s="549"/>
      <c r="C70" s="549"/>
      <c r="D70" s="549"/>
      <c r="E70" s="549"/>
      <c r="F70" s="549"/>
      <c r="G70" s="549"/>
      <c r="H70" s="549"/>
    </row>
    <row r="71" spans="1:8" ht="16.5" x14ac:dyDescent="0.25">
      <c r="A71" s="593"/>
      <c r="B71" s="547"/>
      <c r="C71" s="547"/>
      <c r="D71" s="547"/>
      <c r="E71" s="547"/>
      <c r="F71" s="547"/>
      <c r="G71" s="547"/>
      <c r="H71" s="547"/>
    </row>
    <row r="72" spans="1:8" ht="16.5" x14ac:dyDescent="0.25">
      <c r="A72" s="593"/>
      <c r="B72" s="547"/>
      <c r="C72" s="547"/>
      <c r="D72" s="547"/>
      <c r="E72" s="547"/>
      <c r="F72" s="547"/>
      <c r="G72" s="547"/>
      <c r="H72" s="547"/>
    </row>
    <row r="73" spans="1:8" ht="16.5" x14ac:dyDescent="0.25">
      <c r="A73" s="595"/>
      <c r="B73" s="142"/>
      <c r="C73" s="143"/>
      <c r="D73" s="143"/>
      <c r="E73" s="142"/>
      <c r="F73" s="144"/>
      <c r="G73" s="145"/>
      <c r="H73" s="146"/>
    </row>
    <row r="74" spans="1:8" ht="16.5" x14ac:dyDescent="0.25">
      <c r="A74" s="595"/>
      <c r="B74" s="142"/>
      <c r="C74" s="143"/>
      <c r="D74" s="143"/>
      <c r="E74" s="142"/>
      <c r="F74" s="144"/>
      <c r="G74" s="145"/>
      <c r="H74" s="146"/>
    </row>
    <row r="75" spans="1:8" ht="16.5" x14ac:dyDescent="0.25">
      <c r="A75" s="595"/>
      <c r="B75" s="142"/>
      <c r="C75" s="143"/>
      <c r="D75" s="143"/>
      <c r="E75" s="142"/>
      <c r="F75" s="144"/>
      <c r="G75" s="145"/>
      <c r="H75" s="146"/>
    </row>
    <row r="76" spans="1:8" ht="16.5" x14ac:dyDescent="0.25">
      <c r="A76" s="595"/>
      <c r="B76" s="142"/>
      <c r="C76" s="143"/>
      <c r="D76" s="143"/>
      <c r="E76" s="142"/>
      <c r="F76" s="144"/>
      <c r="G76" s="145"/>
      <c r="H76" s="146"/>
    </row>
    <row r="77" spans="1:8" ht="16.5" x14ac:dyDescent="0.25">
      <c r="A77" s="593"/>
      <c r="B77" s="547"/>
      <c r="C77" s="547"/>
      <c r="D77" s="547"/>
      <c r="E77" s="548"/>
      <c r="F77" s="548"/>
      <c r="G77" s="548"/>
      <c r="H77" s="548"/>
    </row>
    <row r="78" spans="1:8" ht="16.5" x14ac:dyDescent="0.25">
      <c r="A78" s="595"/>
      <c r="B78" s="142"/>
      <c r="C78" s="143"/>
      <c r="D78" s="143"/>
      <c r="E78" s="142"/>
      <c r="F78" s="144"/>
      <c r="G78" s="145"/>
      <c r="H78" s="146"/>
    </row>
    <row r="79" spans="1:8" ht="16.5" x14ac:dyDescent="0.25">
      <c r="A79" s="595"/>
      <c r="B79" s="142"/>
      <c r="C79" s="146"/>
      <c r="D79" s="147"/>
      <c r="E79" s="142"/>
      <c r="F79" s="144"/>
      <c r="G79" s="145"/>
      <c r="H79" s="146"/>
    </row>
    <row r="80" spans="1:8" x14ac:dyDescent="0.25">
      <c r="A80" s="596"/>
      <c r="B80" s="148"/>
      <c r="C80" s="139"/>
      <c r="D80" s="149"/>
      <c r="E80" s="148"/>
      <c r="F80" s="150"/>
      <c r="G80" s="151"/>
      <c r="H80" s="139"/>
    </row>
  </sheetData>
  <autoFilter ref="D1:D80"/>
  <mergeCells count="19">
    <mergeCell ref="B70:H70"/>
    <mergeCell ref="D1:H1"/>
    <mergeCell ref="D2:H2"/>
    <mergeCell ref="A4:H4"/>
    <mergeCell ref="A57:C57"/>
    <mergeCell ref="F59:H59"/>
    <mergeCell ref="B60:E60"/>
    <mergeCell ref="F60:H60"/>
    <mergeCell ref="A61:E61"/>
    <mergeCell ref="F61:H61"/>
    <mergeCell ref="F62:H62"/>
    <mergeCell ref="B69:E69"/>
    <mergeCell ref="F69:H69"/>
    <mergeCell ref="B71:D71"/>
    <mergeCell ref="E71:H71"/>
    <mergeCell ref="B72:D72"/>
    <mergeCell ref="E72:H72"/>
    <mergeCell ref="B77:D77"/>
    <mergeCell ref="E77:H77"/>
  </mergeCells>
  <conditionalFormatting sqref="C75">
    <cfRule type="duplicateValues" dxfId="2" priority="3"/>
    <cfRule type="duplicateValues" dxfId="1" priority="4"/>
  </conditionalFormatting>
  <conditionalFormatting sqref="O7">
    <cfRule type="duplicateValues" dxfId="0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view="pageBreakPreview" topLeftCell="A112" zoomScale="90" zoomScaleNormal="60" zoomScaleSheetLayoutView="90" workbookViewId="0">
      <selection activeCell="B66" sqref="B66"/>
    </sheetView>
  </sheetViews>
  <sheetFormatPr defaultRowHeight="15" x14ac:dyDescent="0.25"/>
  <cols>
    <col min="1" max="1" width="34.42578125" style="430" bestFit="1" customWidth="1"/>
    <col min="2" max="2" width="57.85546875" style="129" bestFit="1" customWidth="1"/>
    <col min="3" max="3" width="10" style="129" bestFit="1" customWidth="1"/>
    <col min="4" max="4" width="21.28515625" style="614" customWidth="1"/>
    <col min="5" max="5" width="47.7109375" style="129" customWidth="1"/>
    <col min="6" max="6" width="20.28515625" style="129" customWidth="1"/>
    <col min="7" max="7" width="32.5703125" style="129" customWidth="1"/>
    <col min="8" max="16384" width="9.140625" style="129"/>
  </cols>
  <sheetData>
    <row r="1" spans="1:7" ht="18.75" x14ac:dyDescent="0.3">
      <c r="A1" s="416" t="s">
        <v>87</v>
      </c>
      <c r="B1" s="207"/>
      <c r="C1" s="207"/>
      <c r="D1" s="598"/>
      <c r="E1" s="334" t="s">
        <v>7</v>
      </c>
      <c r="F1" s="207"/>
      <c r="G1" s="207"/>
    </row>
    <row r="2" spans="1:7" ht="18.75" x14ac:dyDescent="0.3">
      <c r="A2" s="416" t="s">
        <v>6</v>
      </c>
      <c r="B2" s="207"/>
      <c r="C2" s="207"/>
      <c r="D2" s="598"/>
      <c r="E2" s="334" t="s">
        <v>8</v>
      </c>
      <c r="F2" s="207"/>
      <c r="G2" s="207"/>
    </row>
    <row r="3" spans="1:7" ht="18.75" x14ac:dyDescent="0.3">
      <c r="A3" s="417"/>
      <c r="B3" s="207"/>
      <c r="C3" s="207"/>
      <c r="D3" s="598"/>
      <c r="E3" s="207"/>
      <c r="F3" s="207"/>
      <c r="G3" s="207"/>
    </row>
    <row r="4" spans="1:7" ht="16.5" x14ac:dyDescent="0.25">
      <c r="A4" s="562"/>
      <c r="B4" s="562"/>
      <c r="C4" s="562"/>
      <c r="D4" s="562"/>
      <c r="E4" s="562"/>
      <c r="F4" s="562"/>
      <c r="G4" s="563"/>
    </row>
    <row r="5" spans="1:7" s="120" customFormat="1" ht="33" x14ac:dyDescent="0.25">
      <c r="A5" s="418" t="s">
        <v>88</v>
      </c>
      <c r="B5" s="371" t="s">
        <v>89</v>
      </c>
      <c r="C5" s="371" t="s">
        <v>95</v>
      </c>
      <c r="D5" s="599" t="s">
        <v>96</v>
      </c>
      <c r="E5" s="371" t="s">
        <v>97</v>
      </c>
      <c r="F5" s="371" t="s">
        <v>98</v>
      </c>
      <c r="G5" s="371" t="s">
        <v>99</v>
      </c>
    </row>
    <row r="6" spans="1:7" s="213" customFormat="1" ht="16.5" x14ac:dyDescent="0.25">
      <c r="A6" s="419" t="s">
        <v>175</v>
      </c>
      <c r="B6" s="373"/>
      <c r="C6" s="373"/>
      <c r="D6" s="600"/>
      <c r="E6" s="373"/>
      <c r="F6" s="373"/>
      <c r="G6" s="373"/>
    </row>
    <row r="7" spans="1:7" s="351" customFormat="1" ht="16.5" x14ac:dyDescent="0.25">
      <c r="A7" s="352" t="s">
        <v>146</v>
      </c>
      <c r="B7" s="352" t="s">
        <v>116</v>
      </c>
      <c r="C7" s="353" t="s">
        <v>147</v>
      </c>
      <c r="D7" s="601">
        <v>8000000</v>
      </c>
      <c r="E7" s="326" t="s">
        <v>148</v>
      </c>
      <c r="F7" s="374"/>
      <c r="G7" s="374"/>
    </row>
    <row r="8" spans="1:7" s="351" customFormat="1" ht="16.5" x14ac:dyDescent="0.25">
      <c r="A8" s="352" t="s">
        <v>138</v>
      </c>
      <c r="B8" s="352" t="s">
        <v>139</v>
      </c>
      <c r="C8" s="353" t="s">
        <v>140</v>
      </c>
      <c r="D8" s="601">
        <v>3000000</v>
      </c>
      <c r="E8" s="326" t="s">
        <v>141</v>
      </c>
      <c r="F8" s="374"/>
      <c r="G8" s="374"/>
    </row>
    <row r="9" spans="1:7" s="351" customFormat="1" ht="16.5" x14ac:dyDescent="0.25">
      <c r="A9" s="352" t="s">
        <v>127</v>
      </c>
      <c r="B9" s="352" t="s">
        <v>128</v>
      </c>
      <c r="C9" s="353" t="s">
        <v>129</v>
      </c>
      <c r="D9" s="601">
        <v>3000000</v>
      </c>
      <c r="E9" s="326" t="s">
        <v>130</v>
      </c>
      <c r="F9" s="374"/>
      <c r="G9" s="374"/>
    </row>
    <row r="10" spans="1:7" s="351" customFormat="1" ht="16.5" x14ac:dyDescent="0.25">
      <c r="A10" s="352" t="s">
        <v>131</v>
      </c>
      <c r="B10" s="352" t="s">
        <v>132</v>
      </c>
      <c r="C10" s="353" t="s">
        <v>133</v>
      </c>
      <c r="D10" s="601">
        <v>3000000</v>
      </c>
      <c r="E10" s="326" t="s">
        <v>134</v>
      </c>
      <c r="F10" s="374"/>
      <c r="G10" s="374"/>
    </row>
    <row r="11" spans="1:7" s="351" customFormat="1" ht="16.5" x14ac:dyDescent="0.25">
      <c r="A11" s="352" t="s">
        <v>153</v>
      </c>
      <c r="B11" s="352" t="s">
        <v>139</v>
      </c>
      <c r="C11" s="353" t="s">
        <v>154</v>
      </c>
      <c r="D11" s="601">
        <v>2000000</v>
      </c>
      <c r="E11" s="326" t="s">
        <v>155</v>
      </c>
      <c r="F11" s="374"/>
      <c r="G11" s="374"/>
    </row>
    <row r="12" spans="1:7" s="351" customFormat="1" ht="16.5" x14ac:dyDescent="0.25">
      <c r="A12" s="352" t="s">
        <v>160</v>
      </c>
      <c r="B12" s="352" t="s">
        <v>161</v>
      </c>
      <c r="C12" s="353" t="s">
        <v>162</v>
      </c>
      <c r="D12" s="601">
        <v>2000000</v>
      </c>
      <c r="E12" s="326" t="s">
        <v>163</v>
      </c>
      <c r="F12" s="374"/>
      <c r="G12" s="374"/>
    </row>
    <row r="13" spans="1:7" s="351" customFormat="1" ht="16.5" x14ac:dyDescent="0.25">
      <c r="A13" s="352" t="s">
        <v>115</v>
      </c>
      <c r="B13" s="352" t="s">
        <v>116</v>
      </c>
      <c r="C13" s="353" t="s">
        <v>117</v>
      </c>
      <c r="D13" s="601">
        <v>2000000</v>
      </c>
      <c r="E13" s="326" t="s">
        <v>118</v>
      </c>
      <c r="F13" s="374"/>
      <c r="G13" s="374"/>
    </row>
    <row r="14" spans="1:7" s="351" customFormat="1" ht="16.5" x14ac:dyDescent="0.25">
      <c r="A14" s="352" t="s">
        <v>156</v>
      </c>
      <c r="B14" s="352" t="s">
        <v>157</v>
      </c>
      <c r="C14" s="353" t="s">
        <v>158</v>
      </c>
      <c r="D14" s="601">
        <v>2000000</v>
      </c>
      <c r="E14" s="326" t="s">
        <v>159</v>
      </c>
      <c r="F14" s="374"/>
      <c r="G14" s="374"/>
    </row>
    <row r="15" spans="1:7" s="351" customFormat="1" ht="33" x14ac:dyDescent="0.25">
      <c r="A15" s="352" t="s">
        <v>123</v>
      </c>
      <c r="B15" s="352" t="s">
        <v>124</v>
      </c>
      <c r="C15" s="353" t="s">
        <v>125</v>
      </c>
      <c r="D15" s="601">
        <v>2000000</v>
      </c>
      <c r="E15" s="326" t="s">
        <v>126</v>
      </c>
      <c r="F15" s="374"/>
      <c r="G15" s="374"/>
    </row>
    <row r="16" spans="1:7" s="351" customFormat="1" ht="16.5" x14ac:dyDescent="0.25">
      <c r="A16" s="352" t="s">
        <v>135</v>
      </c>
      <c r="B16" s="352" t="s">
        <v>136</v>
      </c>
      <c r="C16" s="353" t="s">
        <v>121</v>
      </c>
      <c r="D16" s="601">
        <v>1000000</v>
      </c>
      <c r="E16" s="326" t="s">
        <v>137</v>
      </c>
      <c r="F16" s="374"/>
      <c r="G16" s="374"/>
    </row>
    <row r="17" spans="1:7" s="351" customFormat="1" ht="16.5" x14ac:dyDescent="0.25">
      <c r="A17" s="352" t="s">
        <v>149</v>
      </c>
      <c r="B17" s="352" t="s">
        <v>150</v>
      </c>
      <c r="C17" s="353" t="s">
        <v>151</v>
      </c>
      <c r="D17" s="601">
        <v>1000000</v>
      </c>
      <c r="E17" s="326" t="s">
        <v>152</v>
      </c>
      <c r="F17" s="374"/>
      <c r="G17" s="374"/>
    </row>
    <row r="18" spans="1:7" s="351" customFormat="1" ht="16.5" x14ac:dyDescent="0.25">
      <c r="A18" s="352" t="s">
        <v>168</v>
      </c>
      <c r="B18" s="352" t="s">
        <v>169</v>
      </c>
      <c r="C18" s="353" t="s">
        <v>170</v>
      </c>
      <c r="D18" s="601">
        <v>1000000</v>
      </c>
      <c r="E18" s="326" t="s">
        <v>171</v>
      </c>
      <c r="F18" s="374"/>
      <c r="G18" s="374"/>
    </row>
    <row r="19" spans="1:7" s="351" customFormat="1" ht="16.5" x14ac:dyDescent="0.25">
      <c r="A19" s="352" t="s">
        <v>164</v>
      </c>
      <c r="B19" s="352" t="s">
        <v>165</v>
      </c>
      <c r="C19" s="353" t="s">
        <v>166</v>
      </c>
      <c r="D19" s="601">
        <v>1000000</v>
      </c>
      <c r="E19" s="326" t="s">
        <v>167</v>
      </c>
      <c r="F19" s="374"/>
      <c r="G19" s="374"/>
    </row>
    <row r="20" spans="1:7" s="351" customFormat="1" ht="33" x14ac:dyDescent="0.25">
      <c r="A20" s="352" t="s">
        <v>119</v>
      </c>
      <c r="B20" s="352" t="s">
        <v>120</v>
      </c>
      <c r="C20" s="353" t="s">
        <v>121</v>
      </c>
      <c r="D20" s="601">
        <v>1000000</v>
      </c>
      <c r="E20" s="326" t="s">
        <v>122</v>
      </c>
      <c r="F20" s="374"/>
      <c r="G20" s="374"/>
    </row>
    <row r="21" spans="1:7" s="351" customFormat="1" ht="16.5" x14ac:dyDescent="0.25">
      <c r="A21" s="352" t="s">
        <v>142</v>
      </c>
      <c r="B21" s="352" t="s">
        <v>143</v>
      </c>
      <c r="C21" s="353" t="s">
        <v>144</v>
      </c>
      <c r="D21" s="601">
        <v>1000000</v>
      </c>
      <c r="E21" s="326" t="s">
        <v>145</v>
      </c>
      <c r="F21" s="374"/>
      <c r="G21" s="374"/>
    </row>
    <row r="22" spans="1:7" s="351" customFormat="1" ht="16.5" x14ac:dyDescent="0.25">
      <c r="A22" s="352" t="s">
        <v>172</v>
      </c>
      <c r="B22" s="352" t="s">
        <v>157</v>
      </c>
      <c r="C22" s="353" t="s">
        <v>173</v>
      </c>
      <c r="D22" s="601">
        <v>1000000</v>
      </c>
      <c r="E22" s="326" t="s">
        <v>174</v>
      </c>
      <c r="F22" s="374"/>
      <c r="G22" s="374"/>
    </row>
    <row r="23" spans="1:7" s="213" customFormat="1" ht="16.5" x14ac:dyDescent="0.25">
      <c r="A23" s="419" t="s">
        <v>185</v>
      </c>
      <c r="B23" s="372"/>
      <c r="C23" s="372"/>
      <c r="D23" s="602"/>
      <c r="E23" s="372"/>
      <c r="F23" s="372"/>
      <c r="G23" s="372"/>
    </row>
    <row r="24" spans="1:7" s="351" customFormat="1" ht="33" x14ac:dyDescent="0.25">
      <c r="A24" s="352" t="s">
        <v>181</v>
      </c>
      <c r="B24" s="352" t="s">
        <v>182</v>
      </c>
      <c r="C24" s="353"/>
      <c r="D24" s="601">
        <v>1000000</v>
      </c>
      <c r="E24" s="324" t="s">
        <v>183</v>
      </c>
      <c r="F24" s="353" t="s">
        <v>184</v>
      </c>
      <c r="G24" s="375"/>
    </row>
    <row r="25" spans="1:7" s="494" customFormat="1" ht="16.5" x14ac:dyDescent="0.25">
      <c r="A25" s="342" t="s">
        <v>1008</v>
      </c>
      <c r="B25" s="491"/>
      <c r="C25" s="492"/>
      <c r="D25" s="603"/>
      <c r="E25" s="493"/>
      <c r="F25" s="492"/>
      <c r="G25" s="400"/>
    </row>
    <row r="26" spans="1:7" s="351" customFormat="1" ht="33" x14ac:dyDescent="0.25">
      <c r="A26" s="495" t="s">
        <v>1017</v>
      </c>
      <c r="B26" s="496" t="s">
        <v>1018</v>
      </c>
      <c r="C26" s="497" t="s">
        <v>499</v>
      </c>
      <c r="D26" s="601">
        <v>2000000</v>
      </c>
      <c r="E26" s="499" t="s">
        <v>1019</v>
      </c>
      <c r="F26" s="349"/>
      <c r="G26" s="401"/>
    </row>
    <row r="27" spans="1:7" s="351" customFormat="1" ht="33" x14ac:dyDescent="0.25">
      <c r="A27" s="495" t="s">
        <v>1020</v>
      </c>
      <c r="B27" s="496" t="s">
        <v>1018</v>
      </c>
      <c r="C27" s="497" t="s">
        <v>1021</v>
      </c>
      <c r="D27" s="601">
        <v>2000000</v>
      </c>
      <c r="E27" s="499" t="s">
        <v>1022</v>
      </c>
      <c r="F27" s="349"/>
      <c r="G27" s="401"/>
    </row>
    <row r="28" spans="1:7" s="351" customFormat="1" ht="33" x14ac:dyDescent="0.25">
      <c r="A28" s="495" t="s">
        <v>1023</v>
      </c>
      <c r="B28" s="496" t="s">
        <v>1018</v>
      </c>
      <c r="C28" s="497" t="s">
        <v>1024</v>
      </c>
      <c r="D28" s="601">
        <v>2000000</v>
      </c>
      <c r="E28" s="499" t="s">
        <v>1025</v>
      </c>
      <c r="F28" s="349"/>
      <c r="G28" s="401"/>
    </row>
    <row r="29" spans="1:7" s="351" customFormat="1" ht="16.5" x14ac:dyDescent="0.25">
      <c r="A29" s="495" t="s">
        <v>1026</v>
      </c>
      <c r="B29" s="496" t="s">
        <v>1018</v>
      </c>
      <c r="C29" s="497" t="s">
        <v>154</v>
      </c>
      <c r="D29" s="601">
        <v>2000000</v>
      </c>
      <c r="E29" s="499" t="s">
        <v>1027</v>
      </c>
      <c r="F29" s="349"/>
      <c r="G29" s="401"/>
    </row>
    <row r="30" spans="1:7" s="351" customFormat="1" ht="16.5" x14ac:dyDescent="0.25">
      <c r="A30" s="495" t="s">
        <v>1028</v>
      </c>
      <c r="B30" s="496" t="s">
        <v>1018</v>
      </c>
      <c r="C30" s="497" t="s">
        <v>327</v>
      </c>
      <c r="D30" s="601">
        <v>2000000</v>
      </c>
      <c r="E30" s="499" t="s">
        <v>1029</v>
      </c>
      <c r="F30" s="349"/>
      <c r="G30" s="401"/>
    </row>
    <row r="31" spans="1:7" s="351" customFormat="1" ht="16.5" x14ac:dyDescent="0.25">
      <c r="A31" s="495" t="s">
        <v>1030</v>
      </c>
      <c r="B31" s="496" t="s">
        <v>1018</v>
      </c>
      <c r="C31" s="497" t="s">
        <v>1031</v>
      </c>
      <c r="D31" s="601">
        <v>2000000</v>
      </c>
      <c r="E31" s="499" t="s">
        <v>1032</v>
      </c>
      <c r="F31" s="349"/>
      <c r="G31" s="401"/>
    </row>
    <row r="32" spans="1:7" s="351" customFormat="1" ht="33" x14ac:dyDescent="0.25">
      <c r="A32" s="495" t="s">
        <v>1033</v>
      </c>
      <c r="B32" s="496" t="s">
        <v>1018</v>
      </c>
      <c r="C32" s="497" t="s">
        <v>158</v>
      </c>
      <c r="D32" s="601">
        <v>2000000</v>
      </c>
      <c r="E32" s="499" t="s">
        <v>1034</v>
      </c>
      <c r="F32" s="349"/>
      <c r="G32" s="401"/>
    </row>
    <row r="33" spans="1:7" s="351" customFormat="1" ht="16.5" x14ac:dyDescent="0.25">
      <c r="A33" s="495" t="s">
        <v>1035</v>
      </c>
      <c r="B33" s="496" t="s">
        <v>1036</v>
      </c>
      <c r="C33" s="497" t="s">
        <v>166</v>
      </c>
      <c r="D33" s="350">
        <v>1000000</v>
      </c>
      <c r="E33" s="499" t="s">
        <v>1037</v>
      </c>
      <c r="F33" s="349"/>
      <c r="G33" s="401"/>
    </row>
    <row r="34" spans="1:7" s="351" customFormat="1" ht="16.5" x14ac:dyDescent="0.25">
      <c r="A34" s="495" t="s">
        <v>1038</v>
      </c>
      <c r="B34" s="496" t="s">
        <v>1036</v>
      </c>
      <c r="C34" s="497" t="s">
        <v>1039</v>
      </c>
      <c r="D34" s="350">
        <v>1000000</v>
      </c>
      <c r="E34" s="499" t="s">
        <v>1040</v>
      </c>
      <c r="F34" s="349"/>
      <c r="G34" s="401"/>
    </row>
    <row r="35" spans="1:7" s="351" customFormat="1" ht="16.5" x14ac:dyDescent="0.25">
      <c r="A35" s="495" t="s">
        <v>1041</v>
      </c>
      <c r="B35" s="496" t="s">
        <v>1036</v>
      </c>
      <c r="C35" s="497" t="s">
        <v>1042</v>
      </c>
      <c r="D35" s="350">
        <v>1000000</v>
      </c>
      <c r="E35" s="499" t="s">
        <v>1043</v>
      </c>
      <c r="F35" s="349"/>
      <c r="G35" s="401"/>
    </row>
    <row r="36" spans="1:7" s="351" customFormat="1" ht="33" x14ac:dyDescent="0.25">
      <c r="A36" s="495" t="s">
        <v>1044</v>
      </c>
      <c r="B36" s="496" t="s">
        <v>1010</v>
      </c>
      <c r="C36" s="497" t="s">
        <v>1045</v>
      </c>
      <c r="D36" s="350">
        <v>1000000</v>
      </c>
      <c r="E36" s="499" t="s">
        <v>1046</v>
      </c>
      <c r="F36" s="349"/>
      <c r="G36" s="401"/>
    </row>
    <row r="37" spans="1:7" s="351" customFormat="1" ht="33" x14ac:dyDescent="0.25">
      <c r="A37" s="495" t="s">
        <v>1047</v>
      </c>
      <c r="B37" s="496" t="s">
        <v>1036</v>
      </c>
      <c r="C37" s="497" t="s">
        <v>1048</v>
      </c>
      <c r="D37" s="350">
        <v>1000000</v>
      </c>
      <c r="E37" s="499" t="s">
        <v>1049</v>
      </c>
      <c r="F37" s="349"/>
      <c r="G37" s="401"/>
    </row>
    <row r="38" spans="1:7" s="351" customFormat="1" ht="16.5" x14ac:dyDescent="0.25">
      <c r="A38" s="495" t="s">
        <v>645</v>
      </c>
      <c r="B38" s="496" t="s">
        <v>1036</v>
      </c>
      <c r="C38" s="497" t="s">
        <v>166</v>
      </c>
      <c r="D38" s="350">
        <v>1000000</v>
      </c>
      <c r="E38" s="499" t="s">
        <v>1050</v>
      </c>
      <c r="F38" s="349"/>
      <c r="G38" s="401"/>
    </row>
    <row r="39" spans="1:7" s="351" customFormat="1" ht="16.5" x14ac:dyDescent="0.25">
      <c r="A39" s="495" t="s">
        <v>1051</v>
      </c>
      <c r="B39" s="496" t="s">
        <v>1036</v>
      </c>
      <c r="C39" s="497" t="s">
        <v>144</v>
      </c>
      <c r="D39" s="350">
        <v>1000000</v>
      </c>
      <c r="E39" s="499" t="s">
        <v>1052</v>
      </c>
      <c r="F39" s="349"/>
      <c r="G39" s="401"/>
    </row>
    <row r="40" spans="1:7" s="351" customFormat="1" ht="16.5" x14ac:dyDescent="0.25">
      <c r="A40" s="495" t="s">
        <v>1053</v>
      </c>
      <c r="B40" s="496" t="s">
        <v>1036</v>
      </c>
      <c r="C40" s="497" t="s">
        <v>247</v>
      </c>
      <c r="D40" s="350">
        <v>1000000</v>
      </c>
      <c r="E40" s="499" t="s">
        <v>1054</v>
      </c>
      <c r="F40" s="349"/>
      <c r="G40" s="401"/>
    </row>
    <row r="41" spans="1:7" s="351" customFormat="1" ht="16.5" x14ac:dyDescent="0.25">
      <c r="A41" s="495" t="s">
        <v>1055</v>
      </c>
      <c r="B41" s="496" t="s">
        <v>1036</v>
      </c>
      <c r="C41" s="497" t="s">
        <v>1056</v>
      </c>
      <c r="D41" s="350">
        <v>1000000</v>
      </c>
      <c r="E41" s="499" t="s">
        <v>1057</v>
      </c>
      <c r="F41" s="349"/>
      <c r="G41" s="401"/>
    </row>
    <row r="42" spans="1:7" s="351" customFormat="1" ht="16.5" x14ac:dyDescent="0.25">
      <c r="A42" s="495" t="s">
        <v>1058</v>
      </c>
      <c r="B42" s="496" t="s">
        <v>1036</v>
      </c>
      <c r="C42" s="497" t="s">
        <v>1039</v>
      </c>
      <c r="D42" s="350">
        <v>1000000</v>
      </c>
      <c r="E42" s="499" t="s">
        <v>1059</v>
      </c>
      <c r="F42" s="349"/>
      <c r="G42" s="401"/>
    </row>
    <row r="43" spans="1:7" s="351" customFormat="1" ht="16.5" x14ac:dyDescent="0.25">
      <c r="A43" s="495" t="s">
        <v>1060</v>
      </c>
      <c r="B43" s="496" t="s">
        <v>1036</v>
      </c>
      <c r="C43" s="497" t="s">
        <v>1061</v>
      </c>
      <c r="D43" s="350">
        <v>1000000</v>
      </c>
      <c r="E43" s="499" t="s">
        <v>1062</v>
      </c>
      <c r="F43" s="349"/>
      <c r="G43" s="401"/>
    </row>
    <row r="44" spans="1:7" s="351" customFormat="1" ht="16.5" x14ac:dyDescent="0.25">
      <c r="A44" s="495" t="s">
        <v>1063</v>
      </c>
      <c r="B44" s="496" t="s">
        <v>1036</v>
      </c>
      <c r="C44" s="497" t="s">
        <v>247</v>
      </c>
      <c r="D44" s="350">
        <v>1000000</v>
      </c>
      <c r="E44" s="499" t="s">
        <v>1064</v>
      </c>
      <c r="F44" s="349"/>
      <c r="G44" s="401"/>
    </row>
    <row r="45" spans="1:7" s="213" customFormat="1" ht="16.5" x14ac:dyDescent="0.25">
      <c r="A45" s="419" t="s">
        <v>18</v>
      </c>
      <c r="B45" s="372"/>
      <c r="C45" s="372"/>
      <c r="D45" s="604"/>
      <c r="E45" s="372"/>
      <c r="F45" s="372"/>
      <c r="G45" s="372"/>
    </row>
    <row r="46" spans="1:7" ht="16.5" x14ac:dyDescent="0.25">
      <c r="A46" s="420" t="s">
        <v>187</v>
      </c>
      <c r="B46" s="323" t="s">
        <v>188</v>
      </c>
      <c r="C46" s="324">
        <v>29.5</v>
      </c>
      <c r="D46" s="601">
        <v>9000000</v>
      </c>
      <c r="E46" s="325" t="s">
        <v>189</v>
      </c>
      <c r="F46" s="375"/>
      <c r="G46" s="375"/>
    </row>
    <row r="47" spans="1:7" s="213" customFormat="1" ht="16.5" x14ac:dyDescent="0.25">
      <c r="A47" s="419" t="s">
        <v>25</v>
      </c>
      <c r="B47" s="372"/>
      <c r="C47" s="372"/>
      <c r="D47" s="604"/>
      <c r="E47" s="372"/>
      <c r="F47" s="372"/>
      <c r="G47" s="372"/>
    </row>
    <row r="48" spans="1:7" s="351" customFormat="1" ht="33" x14ac:dyDescent="0.25">
      <c r="A48" s="352" t="s">
        <v>190</v>
      </c>
      <c r="B48" s="326" t="s">
        <v>191</v>
      </c>
      <c r="C48" s="376" t="s">
        <v>192</v>
      </c>
      <c r="D48" s="601">
        <v>2000000</v>
      </c>
      <c r="E48" s="325" t="s">
        <v>196</v>
      </c>
      <c r="F48" s="375"/>
      <c r="G48" s="375"/>
    </row>
    <row r="49" spans="1:7" ht="16.5" x14ac:dyDescent="0.25">
      <c r="A49" s="421" t="s">
        <v>193</v>
      </c>
      <c r="B49" s="377" t="s">
        <v>194</v>
      </c>
      <c r="C49" s="378">
        <v>23</v>
      </c>
      <c r="D49" s="601">
        <v>2000000</v>
      </c>
      <c r="E49" s="379" t="s">
        <v>195</v>
      </c>
      <c r="F49" s="375"/>
      <c r="G49" s="375"/>
    </row>
    <row r="50" spans="1:7" s="213" customFormat="1" ht="16.5" x14ac:dyDescent="0.25">
      <c r="A50" s="419" t="s">
        <v>55</v>
      </c>
      <c r="B50" s="372"/>
      <c r="C50" s="372"/>
      <c r="D50" s="604"/>
      <c r="E50" s="372"/>
      <c r="F50" s="372"/>
      <c r="G50" s="372"/>
    </row>
    <row r="51" spans="1:7" ht="50.25" customHeight="1" x14ac:dyDescent="0.3">
      <c r="A51" s="421" t="s">
        <v>198</v>
      </c>
      <c r="B51" s="377" t="s">
        <v>199</v>
      </c>
      <c r="C51" s="378">
        <v>21.8</v>
      </c>
      <c r="D51" s="601">
        <v>2000000</v>
      </c>
      <c r="E51" s="379" t="s">
        <v>200</v>
      </c>
      <c r="F51" s="380"/>
      <c r="G51" s="375"/>
    </row>
    <row r="52" spans="1:7" s="213" customFormat="1" ht="16.5" x14ac:dyDescent="0.25">
      <c r="A52" s="337" t="s">
        <v>56</v>
      </c>
      <c r="B52" s="337"/>
      <c r="C52" s="338"/>
      <c r="D52" s="605"/>
      <c r="E52" s="339"/>
      <c r="F52" s="372"/>
      <c r="G52" s="372"/>
    </row>
    <row r="53" spans="1:7" s="351" customFormat="1" ht="32.25" customHeight="1" x14ac:dyDescent="0.25">
      <c r="A53" s="352" t="s">
        <v>216</v>
      </c>
      <c r="B53" s="352" t="s">
        <v>217</v>
      </c>
      <c r="C53" s="353" t="s">
        <v>218</v>
      </c>
      <c r="D53" s="601">
        <v>2000000</v>
      </c>
      <c r="E53" s="324" t="s">
        <v>219</v>
      </c>
      <c r="F53" s="375"/>
      <c r="G53" s="375"/>
    </row>
    <row r="54" spans="1:7" s="351" customFormat="1" ht="33" x14ac:dyDescent="0.25">
      <c r="A54" s="352" t="s">
        <v>220</v>
      </c>
      <c r="B54" s="352" t="s">
        <v>221</v>
      </c>
      <c r="C54" s="353" t="s">
        <v>222</v>
      </c>
      <c r="D54" s="601">
        <v>1000000</v>
      </c>
      <c r="E54" s="324" t="s">
        <v>223</v>
      </c>
      <c r="F54" s="375"/>
      <c r="G54" s="375"/>
    </row>
    <row r="55" spans="1:7" s="351" customFormat="1" ht="16.5" x14ac:dyDescent="0.25">
      <c r="A55" s="348" t="s">
        <v>968</v>
      </c>
      <c r="B55" s="348" t="s">
        <v>970</v>
      </c>
      <c r="C55" s="349" t="s">
        <v>173</v>
      </c>
      <c r="D55" s="350">
        <v>1000000</v>
      </c>
      <c r="E55" s="328" t="s">
        <v>969</v>
      </c>
      <c r="F55" s="401"/>
      <c r="G55" s="401"/>
    </row>
    <row r="56" spans="1:7" s="351" customFormat="1" ht="16.5" x14ac:dyDescent="0.25">
      <c r="A56" s="348" t="s">
        <v>998</v>
      </c>
      <c r="B56" s="348" t="s">
        <v>999</v>
      </c>
      <c r="C56" s="349" t="s">
        <v>1000</v>
      </c>
      <c r="D56" s="350">
        <v>1000000</v>
      </c>
      <c r="E56" s="328" t="s">
        <v>1001</v>
      </c>
      <c r="F56" s="401"/>
      <c r="G56" s="401"/>
    </row>
    <row r="57" spans="1:7" s="213" customFormat="1" ht="16.5" x14ac:dyDescent="0.25">
      <c r="A57" s="342" t="s">
        <v>240</v>
      </c>
      <c r="B57" s="342"/>
      <c r="C57" s="343"/>
      <c r="D57" s="344"/>
      <c r="E57" s="345"/>
      <c r="F57" s="346"/>
      <c r="G57" s="381"/>
    </row>
    <row r="58" spans="1:7" s="351" customFormat="1" ht="16.5" x14ac:dyDescent="0.25">
      <c r="A58" s="348" t="s">
        <v>241</v>
      </c>
      <c r="B58" s="348" t="s">
        <v>242</v>
      </c>
      <c r="C58" s="349" t="s">
        <v>243</v>
      </c>
      <c r="D58" s="601">
        <v>2000000</v>
      </c>
      <c r="E58" s="328" t="s">
        <v>244</v>
      </c>
      <c r="F58" s="327"/>
      <c r="G58" s="323"/>
    </row>
    <row r="59" spans="1:7" s="351" customFormat="1" ht="16.5" x14ac:dyDescent="0.25">
      <c r="A59" s="348" t="s">
        <v>245</v>
      </c>
      <c r="B59" s="348" t="s">
        <v>246</v>
      </c>
      <c r="C59" s="349" t="s">
        <v>247</v>
      </c>
      <c r="D59" s="350">
        <v>1000000</v>
      </c>
      <c r="E59" s="328" t="s">
        <v>248</v>
      </c>
      <c r="F59" s="327"/>
      <c r="G59" s="323"/>
    </row>
    <row r="60" spans="1:7" s="351" customFormat="1" ht="16.5" x14ac:dyDescent="0.25">
      <c r="A60" s="348" t="s">
        <v>249</v>
      </c>
      <c r="B60" s="348" t="s">
        <v>250</v>
      </c>
      <c r="C60" s="349" t="s">
        <v>251</v>
      </c>
      <c r="D60" s="350">
        <v>1000000</v>
      </c>
      <c r="E60" s="328" t="s">
        <v>252</v>
      </c>
      <c r="F60" s="383"/>
      <c r="G60" s="384"/>
    </row>
    <row r="61" spans="1:7" s="213" customFormat="1" ht="16.5" x14ac:dyDescent="0.25">
      <c r="A61" s="342" t="s">
        <v>276</v>
      </c>
      <c r="B61" s="340"/>
      <c r="C61" s="343"/>
      <c r="D61" s="344"/>
      <c r="E61" s="345"/>
      <c r="F61" s="347"/>
      <c r="G61" s="343"/>
    </row>
    <row r="62" spans="1:7" ht="33" x14ac:dyDescent="0.25">
      <c r="A62" s="422" t="s">
        <v>313</v>
      </c>
      <c r="B62" s="329" t="s">
        <v>314</v>
      </c>
      <c r="C62" s="328">
        <v>22</v>
      </c>
      <c r="D62" s="601">
        <v>2000000</v>
      </c>
      <c r="E62" s="330" t="s">
        <v>315</v>
      </c>
      <c r="F62" s="332"/>
      <c r="G62" s="329"/>
    </row>
    <row r="63" spans="1:7" ht="16.5" x14ac:dyDescent="0.25">
      <c r="A63" s="422" t="s">
        <v>316</v>
      </c>
      <c r="B63" s="329" t="s">
        <v>314</v>
      </c>
      <c r="C63" s="328">
        <v>22.25</v>
      </c>
      <c r="D63" s="601">
        <v>2000000</v>
      </c>
      <c r="E63" s="330" t="s">
        <v>317</v>
      </c>
      <c r="F63" s="332"/>
      <c r="G63" s="329"/>
    </row>
    <row r="64" spans="1:7" ht="16.5" x14ac:dyDescent="0.25">
      <c r="A64" s="422" t="s">
        <v>318</v>
      </c>
      <c r="B64" s="329" t="s">
        <v>319</v>
      </c>
      <c r="C64" s="328">
        <v>18.25</v>
      </c>
      <c r="D64" s="350">
        <v>1000000</v>
      </c>
      <c r="E64" s="330" t="s">
        <v>287</v>
      </c>
      <c r="F64" s="332"/>
      <c r="G64" s="329"/>
    </row>
    <row r="65" spans="1:7" ht="33" x14ac:dyDescent="0.25">
      <c r="A65" s="331" t="s">
        <v>320</v>
      </c>
      <c r="B65" s="330" t="s">
        <v>321</v>
      </c>
      <c r="C65" s="382"/>
      <c r="D65" s="350">
        <v>1000000</v>
      </c>
      <c r="E65" s="330" t="s">
        <v>322</v>
      </c>
      <c r="F65" s="386" t="s">
        <v>323</v>
      </c>
    </row>
    <row r="66" spans="1:7" s="213" customFormat="1" ht="16.5" x14ac:dyDescent="0.25">
      <c r="A66" s="342" t="s">
        <v>324</v>
      </c>
      <c r="B66" s="341"/>
      <c r="C66" s="340"/>
      <c r="D66" s="343"/>
      <c r="E66" s="387"/>
      <c r="F66" s="388"/>
      <c r="G66" s="343"/>
    </row>
    <row r="67" spans="1:7" ht="17.25" x14ac:dyDescent="0.3">
      <c r="A67" s="389" t="s">
        <v>325</v>
      </c>
      <c r="B67" s="389" t="s">
        <v>326</v>
      </c>
      <c r="C67" s="390" t="s">
        <v>327</v>
      </c>
      <c r="D67" s="601">
        <v>2000000</v>
      </c>
      <c r="E67" s="232" t="s">
        <v>328</v>
      </c>
      <c r="F67" s="380"/>
      <c r="G67" s="392"/>
    </row>
    <row r="68" spans="1:7" s="213" customFormat="1" ht="17.25" x14ac:dyDescent="0.3">
      <c r="A68" s="341" t="s">
        <v>1070</v>
      </c>
      <c r="B68" s="342"/>
      <c r="C68" s="343"/>
      <c r="D68" s="344"/>
      <c r="E68" s="345"/>
      <c r="F68" s="533"/>
      <c r="G68" s="534"/>
    </row>
    <row r="69" spans="1:7" ht="17.25" x14ac:dyDescent="0.3">
      <c r="A69" s="495" t="s">
        <v>1071</v>
      </c>
      <c r="B69" s="496" t="s">
        <v>539</v>
      </c>
      <c r="C69" s="497" t="s">
        <v>1072</v>
      </c>
      <c r="D69" s="498">
        <v>2000000</v>
      </c>
      <c r="E69" s="499" t="s">
        <v>1073</v>
      </c>
      <c r="F69" s="380"/>
      <c r="G69" s="392"/>
    </row>
    <row r="70" spans="1:7" ht="17.25" x14ac:dyDescent="0.3">
      <c r="A70" s="495" t="s">
        <v>1074</v>
      </c>
      <c r="B70" s="496" t="s">
        <v>1075</v>
      </c>
      <c r="C70" s="497" t="s">
        <v>1076</v>
      </c>
      <c r="D70" s="498">
        <v>3000000</v>
      </c>
      <c r="E70" s="499" t="s">
        <v>1073</v>
      </c>
      <c r="F70" s="380"/>
      <c r="G70" s="392"/>
    </row>
    <row r="71" spans="1:7" ht="17.25" x14ac:dyDescent="0.3">
      <c r="A71" s="495" t="s">
        <v>1077</v>
      </c>
      <c r="B71" s="496" t="s">
        <v>1078</v>
      </c>
      <c r="C71" s="497" t="s">
        <v>144</v>
      </c>
      <c r="D71" s="498">
        <v>1000000</v>
      </c>
      <c r="E71" s="499" t="s">
        <v>1079</v>
      </c>
      <c r="F71" s="380"/>
      <c r="G71" s="392"/>
    </row>
    <row r="72" spans="1:7" ht="17.25" x14ac:dyDescent="0.3">
      <c r="A72" s="495" t="s">
        <v>1080</v>
      </c>
      <c r="B72" s="496" t="s">
        <v>980</v>
      </c>
      <c r="C72" s="497" t="s">
        <v>1076</v>
      </c>
      <c r="D72" s="498">
        <v>3000000</v>
      </c>
      <c r="E72" s="499" t="s">
        <v>1081</v>
      </c>
      <c r="F72" s="380"/>
      <c r="G72" s="392"/>
    </row>
    <row r="73" spans="1:7" s="213" customFormat="1" ht="16.5" x14ac:dyDescent="0.25">
      <c r="A73" s="342" t="s">
        <v>336</v>
      </c>
      <c r="B73" s="341"/>
      <c r="C73" s="340"/>
      <c r="D73" s="343"/>
      <c r="E73" s="387"/>
      <c r="F73" s="388"/>
      <c r="G73" s="343"/>
    </row>
    <row r="74" spans="1:7" ht="31.5" customHeight="1" x14ac:dyDescent="0.3">
      <c r="A74" s="424" t="s">
        <v>337</v>
      </c>
      <c r="B74" s="393" t="s">
        <v>338</v>
      </c>
      <c r="C74" s="394">
        <v>29.5</v>
      </c>
      <c r="D74" s="606">
        <v>8000000</v>
      </c>
      <c r="E74" s="395" t="s">
        <v>339</v>
      </c>
      <c r="F74" s="396"/>
      <c r="G74" s="397"/>
    </row>
    <row r="75" spans="1:7" ht="17.25" x14ac:dyDescent="0.3">
      <c r="A75" s="389" t="s">
        <v>340</v>
      </c>
      <c r="B75" s="389" t="s">
        <v>341</v>
      </c>
      <c r="C75" s="390"/>
      <c r="D75" s="607">
        <v>3000000</v>
      </c>
      <c r="E75" s="232" t="s">
        <v>342</v>
      </c>
      <c r="F75" s="392" t="s">
        <v>343</v>
      </c>
      <c r="G75" s="397"/>
    </row>
    <row r="76" spans="1:7" s="333" customFormat="1" ht="72" customHeight="1" x14ac:dyDescent="0.3">
      <c r="A76" s="424" t="s">
        <v>344</v>
      </c>
      <c r="B76" s="398" t="s">
        <v>345</v>
      </c>
      <c r="C76" s="394">
        <f>6.5+7.5+3.9+2+1.5</f>
        <v>21.4</v>
      </c>
      <c r="D76" s="601">
        <v>2000000</v>
      </c>
      <c r="E76" s="395" t="s">
        <v>346</v>
      </c>
      <c r="F76" s="396"/>
      <c r="G76" s="399"/>
    </row>
    <row r="77" spans="1:7" s="213" customFormat="1" ht="16.5" x14ac:dyDescent="0.25">
      <c r="A77" s="342" t="s">
        <v>347</v>
      </c>
      <c r="B77" s="342"/>
      <c r="C77" s="343"/>
      <c r="D77" s="344"/>
      <c r="E77" s="345"/>
      <c r="F77" s="400"/>
      <c r="G77" s="400"/>
    </row>
    <row r="78" spans="1:7" s="351" customFormat="1" ht="16.5" x14ac:dyDescent="0.25">
      <c r="A78" s="348" t="s">
        <v>353</v>
      </c>
      <c r="B78" s="348" t="s">
        <v>354</v>
      </c>
      <c r="C78" s="349" t="s">
        <v>355</v>
      </c>
      <c r="D78" s="350">
        <v>1000000</v>
      </c>
      <c r="E78" s="328" t="s">
        <v>351</v>
      </c>
      <c r="F78" s="401"/>
      <c r="G78" s="401"/>
    </row>
    <row r="79" spans="1:7" s="494" customFormat="1" ht="16.5" x14ac:dyDescent="0.25">
      <c r="A79" s="342" t="s">
        <v>964</v>
      </c>
      <c r="B79" s="491"/>
      <c r="C79" s="492"/>
      <c r="D79" s="603"/>
      <c r="E79" s="493"/>
      <c r="F79" s="400"/>
      <c r="G79" s="400"/>
    </row>
    <row r="80" spans="1:7" s="351" customFormat="1" ht="33" x14ac:dyDescent="0.25">
      <c r="A80" s="495" t="s">
        <v>965</v>
      </c>
      <c r="B80" s="496" t="s">
        <v>658</v>
      </c>
      <c r="C80" s="497" t="s">
        <v>966</v>
      </c>
      <c r="D80" s="498">
        <v>1000000</v>
      </c>
      <c r="E80" s="499" t="s">
        <v>967</v>
      </c>
      <c r="F80" s="401"/>
      <c r="G80" s="401"/>
    </row>
    <row r="81" spans="1:7" s="213" customFormat="1" ht="16.5" x14ac:dyDescent="0.25">
      <c r="A81" s="342" t="s">
        <v>356</v>
      </c>
      <c r="B81" s="340"/>
      <c r="C81" s="340"/>
      <c r="D81" s="343"/>
      <c r="E81" s="344"/>
      <c r="F81" s="347"/>
      <c r="G81" s="347"/>
    </row>
    <row r="82" spans="1:7" ht="17.25" x14ac:dyDescent="0.3">
      <c r="A82" s="422" t="s">
        <v>391</v>
      </c>
      <c r="B82" s="329" t="s">
        <v>392</v>
      </c>
      <c r="C82" s="328">
        <v>25.5</v>
      </c>
      <c r="D82" s="601">
        <v>2000000</v>
      </c>
      <c r="E82" s="330" t="s">
        <v>393</v>
      </c>
      <c r="F82" s="397"/>
      <c r="G82" s="332"/>
    </row>
    <row r="83" spans="1:7" ht="17.25" x14ac:dyDescent="0.3">
      <c r="A83" s="422" t="s">
        <v>394</v>
      </c>
      <c r="B83" s="329" t="s">
        <v>338</v>
      </c>
      <c r="C83" s="328">
        <v>25</v>
      </c>
      <c r="D83" s="601">
        <v>2000000</v>
      </c>
      <c r="E83" s="330" t="s">
        <v>395</v>
      </c>
      <c r="F83" s="397"/>
      <c r="G83" s="331"/>
    </row>
    <row r="84" spans="1:7" s="213" customFormat="1" ht="16.5" x14ac:dyDescent="0.25">
      <c r="A84" s="342" t="s">
        <v>418</v>
      </c>
      <c r="B84" s="340"/>
      <c r="C84" s="347"/>
      <c r="D84" s="608"/>
      <c r="E84" s="341"/>
      <c r="F84" s="343"/>
      <c r="G84" s="400"/>
    </row>
    <row r="85" spans="1:7" s="351" customFormat="1" ht="16.5" x14ac:dyDescent="0.25">
      <c r="A85" s="389" t="s">
        <v>429</v>
      </c>
      <c r="B85" s="389" t="s">
        <v>430</v>
      </c>
      <c r="C85" s="390" t="s">
        <v>173</v>
      </c>
      <c r="D85" s="607">
        <v>1000000</v>
      </c>
      <c r="E85" s="232" t="s">
        <v>431</v>
      </c>
      <c r="F85" s="392"/>
      <c r="G85" s="401"/>
    </row>
    <row r="86" spans="1:7" s="351" customFormat="1" ht="16.5" x14ac:dyDescent="0.25">
      <c r="A86" s="348" t="s">
        <v>432</v>
      </c>
      <c r="B86" s="348" t="s">
        <v>433</v>
      </c>
      <c r="C86" s="350">
        <v>21</v>
      </c>
      <c r="D86" s="601">
        <v>2000000</v>
      </c>
      <c r="E86" s="328" t="s">
        <v>434</v>
      </c>
      <c r="F86" s="392"/>
      <c r="G86" s="401"/>
    </row>
    <row r="87" spans="1:7" s="213" customFormat="1" ht="16.5" x14ac:dyDescent="0.25">
      <c r="A87" s="342" t="s">
        <v>478</v>
      </c>
      <c r="B87" s="340"/>
      <c r="C87" s="343"/>
      <c r="D87" s="344"/>
      <c r="E87" s="345"/>
      <c r="F87" s="400"/>
      <c r="G87" s="400"/>
    </row>
    <row r="88" spans="1:7" ht="16.5" x14ac:dyDescent="0.25">
      <c r="A88" s="422" t="s">
        <v>479</v>
      </c>
      <c r="B88" s="329" t="s">
        <v>480</v>
      </c>
      <c r="C88" s="328">
        <v>17.25</v>
      </c>
      <c r="D88" s="350">
        <v>1000000</v>
      </c>
      <c r="E88" s="330" t="s">
        <v>481</v>
      </c>
      <c r="F88" s="401"/>
      <c r="G88" s="401"/>
    </row>
    <row r="89" spans="1:7" ht="16.5" x14ac:dyDescent="0.25">
      <c r="A89" s="422" t="s">
        <v>482</v>
      </c>
      <c r="B89" s="329" t="s">
        <v>483</v>
      </c>
      <c r="C89" s="328">
        <v>18.25</v>
      </c>
      <c r="D89" s="350">
        <v>1000000</v>
      </c>
      <c r="E89" s="330" t="s">
        <v>484</v>
      </c>
      <c r="F89" s="401"/>
      <c r="G89" s="401"/>
    </row>
    <row r="90" spans="1:7" ht="16.5" x14ac:dyDescent="0.25">
      <c r="A90" s="422" t="s">
        <v>485</v>
      </c>
      <c r="B90" s="329" t="s">
        <v>116</v>
      </c>
      <c r="C90" s="328">
        <v>19.25</v>
      </c>
      <c r="D90" s="350">
        <v>1000000</v>
      </c>
      <c r="E90" s="330" t="s">
        <v>486</v>
      </c>
      <c r="F90" s="401"/>
      <c r="G90" s="401"/>
    </row>
    <row r="91" spans="1:7" s="213" customFormat="1" ht="16.5" x14ac:dyDescent="0.25">
      <c r="A91" s="342" t="s">
        <v>487</v>
      </c>
      <c r="B91" s="341"/>
      <c r="C91" s="340"/>
      <c r="D91" s="343"/>
      <c r="E91" s="387"/>
      <c r="F91" s="388"/>
      <c r="G91" s="400"/>
    </row>
    <row r="92" spans="1:7" s="351" customFormat="1" ht="42" customHeight="1" x14ac:dyDescent="0.25">
      <c r="A92" s="389" t="s">
        <v>496</v>
      </c>
      <c r="B92" s="402" t="s">
        <v>498</v>
      </c>
      <c r="C92" s="390" t="s">
        <v>499</v>
      </c>
      <c r="D92" s="601">
        <v>2000000</v>
      </c>
      <c r="E92" s="232" t="s">
        <v>500</v>
      </c>
      <c r="F92" s="391" t="s">
        <v>497</v>
      </c>
      <c r="G92" s="401"/>
    </row>
    <row r="93" spans="1:7" s="213" customFormat="1" ht="16.5" x14ac:dyDescent="0.25">
      <c r="A93" s="342" t="s">
        <v>510</v>
      </c>
      <c r="B93" s="340"/>
      <c r="C93" s="343"/>
      <c r="D93" s="344"/>
      <c r="E93" s="345"/>
      <c r="F93" s="347"/>
      <c r="G93" s="343"/>
    </row>
    <row r="94" spans="1:7" ht="16.5" x14ac:dyDescent="0.25">
      <c r="A94" s="422" t="s">
        <v>538</v>
      </c>
      <c r="B94" s="329" t="s">
        <v>539</v>
      </c>
      <c r="C94" s="328"/>
      <c r="D94" s="350">
        <v>1000000</v>
      </c>
      <c r="E94" s="330" t="s">
        <v>522</v>
      </c>
      <c r="F94" s="329" t="s">
        <v>540</v>
      </c>
    </row>
    <row r="95" spans="1:7" ht="33" x14ac:dyDescent="0.25">
      <c r="A95" s="422" t="s">
        <v>541</v>
      </c>
      <c r="B95" s="329" t="s">
        <v>542</v>
      </c>
      <c r="C95" s="328">
        <v>90</v>
      </c>
      <c r="D95" s="350">
        <v>1000000</v>
      </c>
      <c r="E95" s="330" t="s">
        <v>543</v>
      </c>
      <c r="F95" s="331"/>
      <c r="G95" s="329"/>
    </row>
    <row r="96" spans="1:7" s="351" customFormat="1" ht="16.5" x14ac:dyDescent="0.25">
      <c r="A96" s="348" t="s">
        <v>544</v>
      </c>
      <c r="B96" s="348" t="s">
        <v>545</v>
      </c>
      <c r="C96" s="349" t="s">
        <v>121</v>
      </c>
      <c r="D96" s="350">
        <v>1000000</v>
      </c>
      <c r="E96" s="328" t="s">
        <v>546</v>
      </c>
      <c r="F96" s="331"/>
      <c r="G96" s="329"/>
    </row>
    <row r="97" spans="1:7" s="213" customFormat="1" ht="16.5" x14ac:dyDescent="0.25">
      <c r="A97" s="342" t="s">
        <v>619</v>
      </c>
      <c r="B97" s="340"/>
      <c r="C97" s="340"/>
      <c r="D97" s="343"/>
      <c r="E97" s="344"/>
      <c r="F97" s="343"/>
      <c r="G97" s="343"/>
    </row>
    <row r="98" spans="1:7" ht="17.25" x14ac:dyDescent="0.3">
      <c r="A98" s="422" t="s">
        <v>632</v>
      </c>
      <c r="B98" s="329" t="s">
        <v>633</v>
      </c>
      <c r="C98" s="328">
        <v>21.35</v>
      </c>
      <c r="D98" s="601">
        <v>2000000</v>
      </c>
      <c r="E98" s="330" t="s">
        <v>634</v>
      </c>
      <c r="F98" s="397"/>
      <c r="G98" s="329"/>
    </row>
    <row r="99" spans="1:7" ht="17.25" x14ac:dyDescent="0.3">
      <c r="A99" s="385" t="s">
        <v>657</v>
      </c>
      <c r="B99" s="401" t="s">
        <v>658</v>
      </c>
      <c r="C99" s="401">
        <v>24.3</v>
      </c>
      <c r="D99" s="601">
        <v>2000000</v>
      </c>
      <c r="E99" s="401" t="s">
        <v>659</v>
      </c>
      <c r="F99" s="397"/>
      <c r="G99" s="401"/>
    </row>
    <row r="100" spans="1:7" ht="17.25" x14ac:dyDescent="0.3">
      <c r="A100" s="422" t="s">
        <v>631</v>
      </c>
      <c r="B100" s="329" t="s">
        <v>624</v>
      </c>
      <c r="C100" s="328">
        <v>21.5</v>
      </c>
      <c r="D100" s="601">
        <v>2000000</v>
      </c>
      <c r="E100" s="330" t="s">
        <v>600</v>
      </c>
      <c r="F100" s="397"/>
      <c r="G100" s="329"/>
    </row>
    <row r="101" spans="1:7" ht="17.25" x14ac:dyDescent="0.3">
      <c r="A101" s="385" t="s">
        <v>654</v>
      </c>
      <c r="B101" s="401" t="s">
        <v>655</v>
      </c>
      <c r="C101" s="401">
        <v>17.25</v>
      </c>
      <c r="D101" s="609">
        <v>1000000</v>
      </c>
      <c r="E101" s="401" t="s">
        <v>656</v>
      </c>
      <c r="F101" s="397"/>
      <c r="G101" s="401"/>
    </row>
    <row r="102" spans="1:7" ht="16.5" x14ac:dyDescent="0.25">
      <c r="A102" s="385" t="s">
        <v>653</v>
      </c>
      <c r="B102" s="401" t="s">
        <v>636</v>
      </c>
      <c r="C102" s="401"/>
      <c r="D102" s="609">
        <v>1000000</v>
      </c>
      <c r="E102" s="401" t="s">
        <v>646</v>
      </c>
      <c r="F102" s="401" t="s">
        <v>184</v>
      </c>
      <c r="G102" s="401"/>
    </row>
    <row r="103" spans="1:7" ht="17.25" x14ac:dyDescent="0.3">
      <c r="A103" s="422" t="s">
        <v>639</v>
      </c>
      <c r="B103" s="329" t="s">
        <v>621</v>
      </c>
      <c r="C103" s="328">
        <v>17.23</v>
      </c>
      <c r="D103" s="350">
        <v>1000000</v>
      </c>
      <c r="E103" s="330" t="s">
        <v>640</v>
      </c>
      <c r="F103" s="397"/>
      <c r="G103" s="329"/>
    </row>
    <row r="104" spans="1:7" ht="17.25" x14ac:dyDescent="0.3">
      <c r="A104" s="422" t="s">
        <v>643</v>
      </c>
      <c r="B104" s="329" t="s">
        <v>644</v>
      </c>
      <c r="C104" s="328">
        <v>17.5</v>
      </c>
      <c r="D104" s="350">
        <v>1000000</v>
      </c>
      <c r="E104" s="330" t="s">
        <v>642</v>
      </c>
      <c r="F104" s="397"/>
      <c r="G104" s="329"/>
    </row>
    <row r="105" spans="1:7" ht="17.25" x14ac:dyDescent="0.3">
      <c r="A105" s="425" t="s">
        <v>645</v>
      </c>
      <c r="B105" s="228" t="s">
        <v>621</v>
      </c>
      <c r="C105" s="233">
        <v>15.75</v>
      </c>
      <c r="D105" s="610">
        <v>1000000</v>
      </c>
      <c r="E105" s="232" t="s">
        <v>646</v>
      </c>
      <c r="F105" s="397"/>
      <c r="G105" s="228"/>
    </row>
    <row r="106" spans="1:7" ht="17.25" x14ac:dyDescent="0.3">
      <c r="A106" s="385" t="s">
        <v>628</v>
      </c>
      <c r="B106" s="401" t="s">
        <v>629</v>
      </c>
      <c r="C106" s="401">
        <v>18.5</v>
      </c>
      <c r="D106" s="609">
        <v>1000000</v>
      </c>
      <c r="E106" s="401" t="s">
        <v>560</v>
      </c>
      <c r="F106" s="397"/>
      <c r="G106" s="401"/>
    </row>
    <row r="107" spans="1:7" ht="17.25" x14ac:dyDescent="0.3">
      <c r="A107" s="403" t="s">
        <v>649</v>
      </c>
      <c r="B107" s="403" t="s">
        <v>650</v>
      </c>
      <c r="C107" s="404">
        <v>18.149999999999999</v>
      </c>
      <c r="D107" s="609">
        <v>1000000</v>
      </c>
      <c r="E107" s="401" t="s">
        <v>651</v>
      </c>
      <c r="F107" s="397"/>
      <c r="G107" s="403"/>
    </row>
    <row r="108" spans="1:7" ht="17.25" x14ac:dyDescent="0.3">
      <c r="A108" s="422" t="s">
        <v>620</v>
      </c>
      <c r="B108" s="329" t="s">
        <v>621</v>
      </c>
      <c r="C108" s="328">
        <v>19.5</v>
      </c>
      <c r="D108" s="350">
        <v>1000000</v>
      </c>
      <c r="E108" s="330" t="s">
        <v>622</v>
      </c>
      <c r="F108" s="397"/>
      <c r="G108" s="329"/>
    </row>
    <row r="109" spans="1:7" ht="17.25" x14ac:dyDescent="0.3">
      <c r="A109" s="403" t="s">
        <v>647</v>
      </c>
      <c r="B109" s="403" t="s">
        <v>624</v>
      </c>
      <c r="C109" s="404">
        <v>20.75</v>
      </c>
      <c r="D109" s="609">
        <v>1000000</v>
      </c>
      <c r="E109" s="401" t="s">
        <v>648</v>
      </c>
      <c r="F109" s="397"/>
      <c r="G109" s="228"/>
    </row>
    <row r="110" spans="1:7" ht="16.5" x14ac:dyDescent="0.25">
      <c r="A110" s="422" t="s">
        <v>635</v>
      </c>
      <c r="B110" s="329" t="s">
        <v>636</v>
      </c>
      <c r="C110" s="328"/>
      <c r="D110" s="350">
        <v>1000000</v>
      </c>
      <c r="E110" s="330" t="s">
        <v>637</v>
      </c>
      <c r="F110" s="329" t="s">
        <v>638</v>
      </c>
      <c r="G110" s="329"/>
    </row>
    <row r="111" spans="1:7" ht="17.25" x14ac:dyDescent="0.3">
      <c r="A111" s="422" t="s">
        <v>623</v>
      </c>
      <c r="B111" s="329" t="s">
        <v>624</v>
      </c>
      <c r="C111" s="328">
        <v>18.5</v>
      </c>
      <c r="D111" s="350">
        <v>1000000</v>
      </c>
      <c r="E111" s="330" t="s">
        <v>625</v>
      </c>
      <c r="F111" s="397"/>
      <c r="G111" s="329"/>
    </row>
    <row r="112" spans="1:7" ht="17.25" x14ac:dyDescent="0.3">
      <c r="A112" s="422" t="s">
        <v>641</v>
      </c>
      <c r="B112" s="329" t="s">
        <v>624</v>
      </c>
      <c r="C112" s="328">
        <v>19</v>
      </c>
      <c r="D112" s="350">
        <v>1000000</v>
      </c>
      <c r="E112" s="330" t="s">
        <v>642</v>
      </c>
      <c r="F112" s="397"/>
      <c r="G112" s="329"/>
    </row>
    <row r="113" spans="1:7" ht="17.25" x14ac:dyDescent="0.3">
      <c r="A113" s="422" t="s">
        <v>630</v>
      </c>
      <c r="B113" s="329" t="s">
        <v>624</v>
      </c>
      <c r="C113" s="328">
        <v>19.5</v>
      </c>
      <c r="D113" s="350">
        <v>1000000</v>
      </c>
      <c r="E113" s="330" t="s">
        <v>600</v>
      </c>
      <c r="F113" s="397"/>
      <c r="G113" s="329"/>
    </row>
    <row r="114" spans="1:7" ht="17.25" x14ac:dyDescent="0.3">
      <c r="A114" s="385" t="s">
        <v>626</v>
      </c>
      <c r="B114" s="401" t="s">
        <v>652</v>
      </c>
      <c r="C114" s="401">
        <v>15</v>
      </c>
      <c r="D114" s="350">
        <v>1000000</v>
      </c>
      <c r="E114" s="401" t="s">
        <v>560</v>
      </c>
      <c r="F114" s="397"/>
      <c r="G114" s="401"/>
    </row>
    <row r="115" spans="1:7" s="213" customFormat="1" ht="16.5" x14ac:dyDescent="0.25">
      <c r="A115" s="342" t="s">
        <v>722</v>
      </c>
      <c r="B115" s="341"/>
      <c r="C115" s="340"/>
      <c r="D115" s="343"/>
      <c r="E115" s="387"/>
      <c r="F115" s="388"/>
      <c r="G115" s="343"/>
    </row>
    <row r="116" spans="1:7" ht="17.25" x14ac:dyDescent="0.3">
      <c r="A116" s="426" t="s">
        <v>739</v>
      </c>
      <c r="B116" s="405" t="s">
        <v>740</v>
      </c>
      <c r="C116" s="406">
        <v>25.25</v>
      </c>
      <c r="D116" s="601">
        <v>2000000</v>
      </c>
      <c r="E116" s="401" t="s">
        <v>741</v>
      </c>
      <c r="F116" s="396"/>
      <c r="G116" s="397"/>
    </row>
    <row r="117" spans="1:7" s="351" customFormat="1" ht="17.25" x14ac:dyDescent="0.3">
      <c r="A117" s="407" t="s">
        <v>742</v>
      </c>
      <c r="B117" s="407" t="s">
        <v>743</v>
      </c>
      <c r="C117" s="408" t="s">
        <v>744</v>
      </c>
      <c r="D117" s="601">
        <v>2000000</v>
      </c>
      <c r="E117" s="330" t="s">
        <v>745</v>
      </c>
      <c r="F117" s="409"/>
      <c r="G117" s="397"/>
    </row>
    <row r="118" spans="1:7" ht="17.25" x14ac:dyDescent="0.3">
      <c r="A118" s="424" t="s">
        <v>746</v>
      </c>
      <c r="B118" s="393" t="s">
        <v>747</v>
      </c>
      <c r="C118" s="410">
        <v>20</v>
      </c>
      <c r="D118" s="606">
        <v>1000000</v>
      </c>
      <c r="E118" s="401" t="s">
        <v>748</v>
      </c>
      <c r="F118" s="396"/>
      <c r="G118" s="397"/>
    </row>
    <row r="119" spans="1:7" ht="17.25" x14ac:dyDescent="0.3">
      <c r="A119" s="424" t="s">
        <v>749</v>
      </c>
      <c r="B119" s="393" t="s">
        <v>750</v>
      </c>
      <c r="C119" s="410"/>
      <c r="D119" s="606">
        <v>1000000</v>
      </c>
      <c r="E119" s="401" t="s">
        <v>741</v>
      </c>
      <c r="F119" s="411"/>
      <c r="G119" s="397"/>
    </row>
    <row r="120" spans="1:7" s="213" customFormat="1" ht="16.5" x14ac:dyDescent="0.25">
      <c r="A120" s="342" t="s">
        <v>751</v>
      </c>
      <c r="B120" s="341"/>
      <c r="C120" s="340"/>
      <c r="D120" s="343"/>
      <c r="E120" s="387"/>
      <c r="F120" s="388"/>
      <c r="G120" s="343"/>
    </row>
    <row r="121" spans="1:7" ht="17.25" x14ac:dyDescent="0.3">
      <c r="A121" s="423" t="s">
        <v>770</v>
      </c>
      <c r="B121" s="389" t="s">
        <v>771</v>
      </c>
      <c r="C121" s="390" t="s">
        <v>772</v>
      </c>
      <c r="D121" s="601">
        <v>2000000</v>
      </c>
      <c r="E121" s="232" t="s">
        <v>773</v>
      </c>
      <c r="F121" s="380"/>
      <c r="G121" s="392"/>
    </row>
    <row r="122" spans="1:7" ht="17.25" x14ac:dyDescent="0.3">
      <c r="A122" s="424" t="s">
        <v>774</v>
      </c>
      <c r="B122" s="393" t="s">
        <v>775</v>
      </c>
      <c r="C122" s="394">
        <v>25.14</v>
      </c>
      <c r="D122" s="601">
        <v>2000000</v>
      </c>
      <c r="E122" s="395" t="s">
        <v>787</v>
      </c>
      <c r="F122" s="380"/>
      <c r="G122" s="396"/>
    </row>
    <row r="123" spans="1:7" ht="17.25" x14ac:dyDescent="0.3">
      <c r="A123" s="427" t="s">
        <v>776</v>
      </c>
      <c r="B123" s="398" t="s">
        <v>775</v>
      </c>
      <c r="C123" s="394">
        <v>22.89</v>
      </c>
      <c r="D123" s="601">
        <v>2000000</v>
      </c>
      <c r="E123" s="395" t="s">
        <v>773</v>
      </c>
      <c r="F123" s="380"/>
      <c r="G123" s="396"/>
    </row>
    <row r="124" spans="1:7" ht="17.25" x14ac:dyDescent="0.3">
      <c r="A124" s="427" t="s">
        <v>777</v>
      </c>
      <c r="B124" s="398" t="s">
        <v>778</v>
      </c>
      <c r="C124" s="394">
        <f>7+8+6.4</f>
        <v>21.4</v>
      </c>
      <c r="D124" s="601">
        <v>2000000</v>
      </c>
      <c r="E124" s="395" t="s">
        <v>779</v>
      </c>
      <c r="F124" s="380"/>
      <c r="G124" s="396"/>
    </row>
    <row r="125" spans="1:7" ht="17.25" x14ac:dyDescent="0.3">
      <c r="A125" s="428" t="s">
        <v>780</v>
      </c>
      <c r="B125" s="412" t="s">
        <v>321</v>
      </c>
      <c r="C125" s="413">
        <f>7.23*3</f>
        <v>21.69</v>
      </c>
      <c r="D125" s="601">
        <v>2000000</v>
      </c>
      <c r="E125" s="414" t="s">
        <v>781</v>
      </c>
      <c r="F125" s="380"/>
      <c r="G125" s="415"/>
    </row>
    <row r="126" spans="1:7" ht="17.25" x14ac:dyDescent="0.3">
      <c r="A126" s="427" t="s">
        <v>782</v>
      </c>
      <c r="B126" s="398" t="s">
        <v>783</v>
      </c>
      <c r="C126" s="394">
        <f>6+7+5.5+1</f>
        <v>19.5</v>
      </c>
      <c r="D126" s="611">
        <v>1000000</v>
      </c>
      <c r="E126" s="395" t="s">
        <v>784</v>
      </c>
      <c r="F126" s="380"/>
      <c r="G126" s="396"/>
    </row>
    <row r="127" spans="1:7" ht="17.25" x14ac:dyDescent="0.3">
      <c r="A127" s="427" t="s">
        <v>785</v>
      </c>
      <c r="B127" s="398" t="s">
        <v>786</v>
      </c>
      <c r="C127" s="394">
        <v>18</v>
      </c>
      <c r="D127" s="611">
        <v>1000000</v>
      </c>
      <c r="E127" s="395" t="s">
        <v>787</v>
      </c>
      <c r="F127" s="380"/>
      <c r="G127" s="396"/>
    </row>
    <row r="128" spans="1:7" ht="17.25" x14ac:dyDescent="0.3">
      <c r="A128" s="428" t="s">
        <v>788</v>
      </c>
      <c r="B128" s="412" t="s">
        <v>789</v>
      </c>
      <c r="C128" s="413">
        <v>20.85</v>
      </c>
      <c r="D128" s="612">
        <v>1000000</v>
      </c>
      <c r="E128" s="414" t="s">
        <v>754</v>
      </c>
      <c r="F128" s="380"/>
      <c r="G128" s="415"/>
    </row>
    <row r="129" spans="1:7" s="213" customFormat="1" ht="16.5" x14ac:dyDescent="0.25">
      <c r="A129" s="535"/>
      <c r="B129" s="372"/>
      <c r="C129" s="372"/>
      <c r="D129" s="604">
        <f>SUM(D7:D128)</f>
        <v>171000000</v>
      </c>
      <c r="E129" s="372"/>
      <c r="F129" s="372"/>
      <c r="G129" s="372"/>
    </row>
    <row r="130" spans="1:7" ht="18.75" x14ac:dyDescent="0.3">
      <c r="A130" s="417"/>
      <c r="B130" s="207"/>
      <c r="C130" s="207"/>
      <c r="D130" s="598"/>
      <c r="E130" s="207"/>
      <c r="F130" s="207"/>
      <c r="G130" s="207"/>
    </row>
    <row r="131" spans="1:7" ht="18.75" x14ac:dyDescent="0.3">
      <c r="A131" s="416"/>
      <c r="B131" s="335"/>
      <c r="C131" s="335"/>
      <c r="D131" s="536"/>
      <c r="E131" s="335"/>
      <c r="F131" s="207"/>
      <c r="G131" s="207"/>
    </row>
    <row r="132" spans="1:7" ht="18.75" x14ac:dyDescent="0.3">
      <c r="A132" s="416"/>
      <c r="B132" s="335"/>
      <c r="C132" s="335"/>
      <c r="D132" s="564"/>
      <c r="E132" s="564"/>
      <c r="F132" s="207"/>
      <c r="G132" s="207"/>
    </row>
    <row r="133" spans="1:7" ht="18.75" x14ac:dyDescent="0.3">
      <c r="A133" s="416"/>
      <c r="B133" s="335"/>
      <c r="C133" s="335"/>
      <c r="D133" s="564"/>
      <c r="E133" s="564"/>
      <c r="F133" s="207"/>
      <c r="G133" s="207"/>
    </row>
    <row r="134" spans="1:7" ht="18.75" x14ac:dyDescent="0.3">
      <c r="A134" s="416"/>
      <c r="B134" s="335"/>
      <c r="C134" s="335"/>
      <c r="D134" s="564"/>
      <c r="E134" s="564"/>
      <c r="F134" s="207"/>
      <c r="G134" s="207"/>
    </row>
    <row r="135" spans="1:7" ht="18.75" x14ac:dyDescent="0.3">
      <c r="A135" s="416"/>
      <c r="B135" s="335"/>
      <c r="C135" s="335"/>
      <c r="D135" s="536"/>
      <c r="E135" s="335"/>
      <c r="F135" s="207"/>
      <c r="G135" s="207"/>
    </row>
    <row r="136" spans="1:7" ht="18.75" x14ac:dyDescent="0.3">
      <c r="A136" s="416"/>
      <c r="B136" s="335"/>
      <c r="C136" s="335"/>
      <c r="D136" s="536"/>
      <c r="E136" s="335"/>
      <c r="F136" s="207"/>
      <c r="G136" s="207"/>
    </row>
    <row r="137" spans="1:7" ht="18.75" x14ac:dyDescent="0.3">
      <c r="A137" s="416"/>
      <c r="B137" s="335"/>
      <c r="C137" s="335"/>
      <c r="D137" s="536"/>
      <c r="E137" s="335"/>
      <c r="F137" s="207"/>
      <c r="G137" s="207"/>
    </row>
    <row r="138" spans="1:7" ht="18.75" x14ac:dyDescent="0.3">
      <c r="A138" s="416"/>
      <c r="B138" s="335"/>
      <c r="C138" s="335"/>
      <c r="D138" s="536"/>
      <c r="E138" s="335"/>
      <c r="F138" s="207"/>
      <c r="G138" s="207"/>
    </row>
    <row r="139" spans="1:7" ht="18.75" x14ac:dyDescent="0.3">
      <c r="A139" s="416"/>
      <c r="B139" s="335"/>
      <c r="C139" s="335"/>
      <c r="D139" s="536"/>
      <c r="E139" s="335"/>
      <c r="F139" s="207"/>
      <c r="G139" s="207"/>
    </row>
    <row r="140" spans="1:7" ht="18.75" x14ac:dyDescent="0.3">
      <c r="A140" s="416"/>
      <c r="B140" s="335"/>
      <c r="C140" s="335"/>
      <c r="D140" s="536"/>
      <c r="E140" s="335"/>
      <c r="F140" s="207"/>
      <c r="G140" s="207"/>
    </row>
    <row r="141" spans="1:7" ht="18.75" x14ac:dyDescent="0.3">
      <c r="A141" s="416"/>
      <c r="B141" s="335"/>
      <c r="C141" s="335"/>
      <c r="D141" s="536"/>
      <c r="E141" s="335"/>
      <c r="F141" s="207"/>
      <c r="G141" s="207"/>
    </row>
    <row r="142" spans="1:7" ht="18.75" x14ac:dyDescent="0.3">
      <c r="A142" s="416"/>
      <c r="B142" s="335"/>
      <c r="C142" s="335"/>
      <c r="D142" s="536"/>
      <c r="E142" s="335"/>
      <c r="F142" s="207"/>
      <c r="G142" s="207"/>
    </row>
    <row r="143" spans="1:7" ht="18.75" x14ac:dyDescent="0.3">
      <c r="A143" s="416"/>
      <c r="B143" s="335"/>
      <c r="C143" s="335"/>
      <c r="D143" s="536"/>
      <c r="E143" s="335"/>
      <c r="F143" s="207"/>
      <c r="G143" s="207"/>
    </row>
    <row r="144" spans="1:7" ht="18.75" x14ac:dyDescent="0.3">
      <c r="A144" s="416"/>
      <c r="B144" s="335"/>
      <c r="C144" s="335"/>
      <c r="D144" s="536"/>
      <c r="E144" s="335"/>
      <c r="F144" s="207"/>
      <c r="G144" s="207"/>
    </row>
    <row r="145" spans="1:5" x14ac:dyDescent="0.25">
      <c r="A145" s="429"/>
      <c r="B145" s="336"/>
      <c r="C145" s="336"/>
      <c r="D145" s="613"/>
      <c r="E145" s="336"/>
    </row>
  </sheetData>
  <autoFilter ref="D1:D145"/>
  <sortState ref="A69:J85">
    <sortCondition descending="1" ref="D69:D85"/>
    <sortCondition ref="A69:A85"/>
  </sortState>
  <mergeCells count="4">
    <mergeCell ref="A4:G4"/>
    <mergeCell ref="D132:E132"/>
    <mergeCell ref="D133:E133"/>
    <mergeCell ref="D134:E134"/>
  </mergeCells>
  <pageMargins left="0.7" right="0.7" top="0.75" bottom="0.75" header="0.3" footer="0.3"/>
  <pageSetup paperSize="9" scale="3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topLeftCell="A10" zoomScale="60" zoomScaleNormal="100" workbookViewId="0">
      <selection activeCell="M17" sqref="M17"/>
    </sheetView>
  </sheetViews>
  <sheetFormatPr defaultRowHeight="15" x14ac:dyDescent="0.25"/>
  <cols>
    <col min="1" max="1" width="26.5703125" customWidth="1"/>
    <col min="2" max="2" width="15.140625" customWidth="1"/>
    <col min="3" max="3" width="42.7109375" customWidth="1"/>
    <col min="4" max="4" width="25.140625" customWidth="1"/>
    <col min="5" max="5" width="57.140625" customWidth="1"/>
    <col min="6" max="6" width="18.5703125" customWidth="1"/>
    <col min="7" max="7" width="33.140625" customWidth="1"/>
    <col min="8" max="8" width="28.5703125" customWidth="1"/>
  </cols>
  <sheetData>
    <row r="1" spans="1:8" ht="18.75" x14ac:dyDescent="0.3">
      <c r="A1" s="571" t="s">
        <v>87</v>
      </c>
      <c r="B1" s="571"/>
      <c r="C1" s="30"/>
      <c r="D1" s="155"/>
      <c r="E1" s="544" t="s">
        <v>7</v>
      </c>
      <c r="F1" s="544"/>
      <c r="G1" s="544"/>
      <c r="H1" s="544"/>
    </row>
    <row r="2" spans="1:8" ht="18.75" x14ac:dyDescent="0.3">
      <c r="A2" s="572" t="s">
        <v>6</v>
      </c>
      <c r="B2" s="572"/>
      <c r="C2" s="30"/>
      <c r="D2" s="155"/>
      <c r="E2" s="571" t="s">
        <v>8</v>
      </c>
      <c r="F2" s="571"/>
      <c r="G2" s="571"/>
      <c r="H2" s="571"/>
    </row>
    <row r="3" spans="1:8" ht="66.75" customHeight="1" x14ac:dyDescent="0.25">
      <c r="A3" s="566"/>
      <c r="B3" s="566"/>
      <c r="C3" s="566"/>
      <c r="D3" s="566"/>
      <c r="E3" s="566"/>
      <c r="F3" s="566"/>
      <c r="G3" s="566"/>
      <c r="H3" s="566"/>
    </row>
    <row r="4" spans="1:8" ht="56.25" customHeight="1" x14ac:dyDescent="0.25">
      <c r="A4" s="573" t="s">
        <v>100</v>
      </c>
      <c r="B4" s="567" t="s">
        <v>101</v>
      </c>
      <c r="C4" s="573" t="s">
        <v>102</v>
      </c>
      <c r="D4" s="156" t="s">
        <v>105</v>
      </c>
      <c r="E4" s="573" t="s">
        <v>103</v>
      </c>
      <c r="F4" s="567" t="s">
        <v>104</v>
      </c>
      <c r="G4" s="569" t="s">
        <v>3</v>
      </c>
      <c r="H4" s="569" t="s">
        <v>94</v>
      </c>
    </row>
    <row r="5" spans="1:8" ht="18.75" x14ac:dyDescent="0.25">
      <c r="A5" s="574"/>
      <c r="B5" s="568"/>
      <c r="C5" s="574"/>
      <c r="D5" s="157" t="s">
        <v>106</v>
      </c>
      <c r="E5" s="574"/>
      <c r="F5" s="568"/>
      <c r="G5" s="570"/>
      <c r="H5" s="570"/>
    </row>
    <row r="6" spans="1:8" s="213" customFormat="1" ht="18.75" x14ac:dyDescent="0.3">
      <c r="A6" s="239" t="s">
        <v>185</v>
      </c>
      <c r="B6" s="240"/>
      <c r="C6" s="239"/>
      <c r="D6" s="241"/>
      <c r="E6" s="239"/>
      <c r="F6" s="242"/>
      <c r="G6" s="243"/>
      <c r="H6" s="243"/>
    </row>
    <row r="7" spans="1:8" s="154" customFormat="1" ht="35.1" customHeight="1" x14ac:dyDescent="0.3">
      <c r="A7" s="269" t="s">
        <v>108</v>
      </c>
      <c r="B7" s="270"/>
      <c r="C7" s="269" t="s">
        <v>186</v>
      </c>
      <c r="D7" s="125">
        <v>10000000</v>
      </c>
      <c r="E7" s="128" t="s">
        <v>109</v>
      </c>
      <c r="F7" s="226"/>
      <c r="G7" s="127"/>
      <c r="H7" s="127"/>
    </row>
    <row r="8" spans="1:8" s="213" customFormat="1" ht="35.1" customHeight="1" x14ac:dyDescent="0.3">
      <c r="A8" s="244" t="s">
        <v>56</v>
      </c>
      <c r="B8" s="245"/>
      <c r="C8" s="244"/>
      <c r="D8" s="246"/>
      <c r="E8" s="247"/>
      <c r="F8" s="247"/>
      <c r="G8" s="248"/>
      <c r="H8" s="243"/>
    </row>
    <row r="9" spans="1:8" ht="35.1" customHeight="1" x14ac:dyDescent="0.3">
      <c r="A9" s="269" t="s">
        <v>224</v>
      </c>
      <c r="B9" s="270">
        <v>1980</v>
      </c>
      <c r="C9" s="269" t="s">
        <v>225</v>
      </c>
      <c r="D9" s="125">
        <v>10000000</v>
      </c>
      <c r="E9" s="271" t="s">
        <v>226</v>
      </c>
      <c r="F9" s="271">
        <v>13489003</v>
      </c>
      <c r="G9" s="355" t="s">
        <v>795</v>
      </c>
      <c r="H9" s="122"/>
    </row>
    <row r="10" spans="1:8" ht="35.1" customHeight="1" x14ac:dyDescent="0.3">
      <c r="A10" s="272" t="s">
        <v>227</v>
      </c>
      <c r="B10" s="273">
        <v>1973</v>
      </c>
      <c r="C10" s="269" t="s">
        <v>107</v>
      </c>
      <c r="D10" s="125">
        <v>5000000</v>
      </c>
      <c r="E10" s="274" t="s">
        <v>228</v>
      </c>
      <c r="F10" s="274">
        <v>11624979</v>
      </c>
      <c r="G10" s="227"/>
      <c r="H10" s="122"/>
    </row>
    <row r="11" spans="1:8" s="213" customFormat="1" ht="35.1" customHeight="1" x14ac:dyDescent="0.3">
      <c r="A11" s="249" t="s">
        <v>356</v>
      </c>
      <c r="B11" s="250"/>
      <c r="C11" s="249"/>
      <c r="D11" s="251"/>
      <c r="E11" s="252"/>
      <c r="F11" s="252"/>
      <c r="G11" s="253"/>
      <c r="H11" s="243"/>
    </row>
    <row r="12" spans="1:8" ht="35.1" customHeight="1" x14ac:dyDescent="0.3">
      <c r="A12" s="228" t="s">
        <v>396</v>
      </c>
      <c r="B12" s="229">
        <v>1984</v>
      </c>
      <c r="C12" s="230" t="s">
        <v>397</v>
      </c>
      <c r="D12" s="231">
        <v>10000000</v>
      </c>
      <c r="E12" s="232" t="s">
        <v>398</v>
      </c>
      <c r="F12" s="233">
        <v>88181031</v>
      </c>
      <c r="G12" s="233"/>
      <c r="H12" s="122"/>
    </row>
    <row r="13" spans="1:8" s="213" customFormat="1" ht="35.1" customHeight="1" x14ac:dyDescent="0.3">
      <c r="A13" s="254" t="s">
        <v>418</v>
      </c>
      <c r="B13" s="255"/>
      <c r="C13" s="254"/>
      <c r="D13" s="256"/>
      <c r="E13" s="257"/>
      <c r="F13" s="257"/>
      <c r="G13" s="258"/>
      <c r="H13" s="243"/>
    </row>
    <row r="14" spans="1:8" ht="35.1" customHeight="1" x14ac:dyDescent="0.3">
      <c r="A14" s="206" t="s">
        <v>435</v>
      </c>
      <c r="B14" s="206">
        <v>1997</v>
      </c>
      <c r="C14" s="55" t="s">
        <v>436</v>
      </c>
      <c r="D14" s="234">
        <v>7000000</v>
      </c>
      <c r="E14" s="202" t="s">
        <v>437</v>
      </c>
      <c r="F14" s="235" t="s">
        <v>438</v>
      </c>
      <c r="G14" s="235"/>
      <c r="H14" s="122"/>
    </row>
    <row r="15" spans="1:8" s="213" customFormat="1" ht="35.1" customHeight="1" x14ac:dyDescent="0.25">
      <c r="A15" s="249" t="s">
        <v>510</v>
      </c>
      <c r="B15" s="250"/>
      <c r="C15" s="249"/>
      <c r="D15" s="251"/>
      <c r="E15" s="252"/>
      <c r="F15" s="252"/>
      <c r="G15" s="253"/>
      <c r="H15" s="259"/>
    </row>
    <row r="16" spans="1:8" ht="35.1" customHeight="1" x14ac:dyDescent="0.25">
      <c r="A16" s="266" t="s">
        <v>547</v>
      </c>
      <c r="B16" s="267">
        <v>1973</v>
      </c>
      <c r="C16" s="266" t="s">
        <v>548</v>
      </c>
      <c r="D16" s="216">
        <v>5000000</v>
      </c>
      <c r="E16" s="268" t="s">
        <v>549</v>
      </c>
      <c r="F16" s="201"/>
      <c r="G16" s="354" t="s">
        <v>513</v>
      </c>
      <c r="H16" s="173"/>
    </row>
    <row r="17" spans="1:8" ht="35.1" customHeight="1" x14ac:dyDescent="0.3">
      <c r="A17" s="202" t="s">
        <v>550</v>
      </c>
      <c r="B17" s="203">
        <v>1971</v>
      </c>
      <c r="C17" s="66" t="s">
        <v>551</v>
      </c>
      <c r="D17" s="204">
        <v>5000000</v>
      </c>
      <c r="E17" s="66" t="s">
        <v>552</v>
      </c>
      <c r="F17" s="37"/>
      <c r="G17" s="37"/>
      <c r="H17" s="205"/>
    </row>
    <row r="18" spans="1:8" s="494" customFormat="1" ht="35.1" customHeight="1" x14ac:dyDescent="0.25">
      <c r="A18" s="249" t="s">
        <v>1066</v>
      </c>
      <c r="B18" s="529"/>
      <c r="C18" s="249"/>
      <c r="D18" s="251"/>
      <c r="E18" s="252"/>
      <c r="F18" s="252"/>
      <c r="G18" s="530"/>
      <c r="H18" s="212"/>
    </row>
    <row r="19" spans="1:8" ht="35.1" customHeight="1" x14ac:dyDescent="0.25">
      <c r="A19" s="266" t="s">
        <v>1067</v>
      </c>
      <c r="B19" s="615">
        <v>1974</v>
      </c>
      <c r="C19" s="266" t="s">
        <v>1068</v>
      </c>
      <c r="D19" s="216">
        <v>10000000</v>
      </c>
      <c r="E19" s="268" t="s">
        <v>1069</v>
      </c>
      <c r="F19" s="268">
        <v>191297622</v>
      </c>
      <c r="G19" s="291">
        <v>1215693275</v>
      </c>
      <c r="H19" s="205"/>
    </row>
    <row r="20" spans="1:8" s="213" customFormat="1" ht="35.1" customHeight="1" x14ac:dyDescent="0.3">
      <c r="A20" s="260" t="s">
        <v>556</v>
      </c>
      <c r="B20" s="208"/>
      <c r="C20" s="209"/>
      <c r="D20" s="210"/>
      <c r="E20" s="209"/>
      <c r="F20" s="211"/>
      <c r="G20" s="211"/>
      <c r="H20" s="212"/>
    </row>
    <row r="21" spans="1:8" ht="35.1" customHeight="1" x14ac:dyDescent="0.25">
      <c r="A21" s="228" t="s">
        <v>660</v>
      </c>
      <c r="B21" s="229">
        <v>1981</v>
      </c>
      <c r="C21" s="230" t="s">
        <v>661</v>
      </c>
      <c r="D21" s="231">
        <v>10000000</v>
      </c>
      <c r="E21" s="232" t="s">
        <v>662</v>
      </c>
      <c r="F21" s="233">
        <v>90707752</v>
      </c>
      <c r="G21" s="228" t="s">
        <v>53</v>
      </c>
    </row>
    <row r="22" spans="1:8" s="213" customFormat="1" ht="35.1" customHeight="1" x14ac:dyDescent="0.25">
      <c r="A22" s="508" t="s">
        <v>347</v>
      </c>
      <c r="B22" s="504"/>
      <c r="C22" s="505"/>
      <c r="D22" s="506"/>
      <c r="E22" s="507"/>
      <c r="F22" s="502"/>
      <c r="G22" s="503"/>
    </row>
    <row r="23" spans="1:8" ht="35.1" customHeight="1" x14ac:dyDescent="0.25">
      <c r="A23" s="228" t="s">
        <v>973</v>
      </c>
      <c r="B23" s="229">
        <v>1972</v>
      </c>
      <c r="C23" s="230" t="s">
        <v>974</v>
      </c>
      <c r="D23" s="231">
        <v>5000000</v>
      </c>
      <c r="E23" s="232" t="s">
        <v>975</v>
      </c>
      <c r="F23" s="233"/>
      <c r="G23" s="228"/>
    </row>
    <row r="24" spans="1:8" s="213" customFormat="1" ht="35.1" customHeight="1" x14ac:dyDescent="0.3">
      <c r="A24" s="254" t="s">
        <v>751</v>
      </c>
      <c r="B24" s="255"/>
      <c r="C24" s="254"/>
      <c r="D24" s="256"/>
      <c r="E24" s="257"/>
      <c r="F24" s="257"/>
      <c r="G24" s="258"/>
      <c r="H24" s="261"/>
    </row>
    <row r="25" spans="1:8" ht="35.1" customHeight="1" x14ac:dyDescent="0.25">
      <c r="A25" s="197" t="s">
        <v>791</v>
      </c>
      <c r="B25" s="197">
        <v>1997</v>
      </c>
      <c r="C25" s="236" t="s">
        <v>792</v>
      </c>
      <c r="D25" s="237">
        <v>2000000</v>
      </c>
      <c r="E25" s="197" t="s">
        <v>793</v>
      </c>
      <c r="F25" s="238" t="s">
        <v>794</v>
      </c>
      <c r="G25" s="197" t="s">
        <v>825</v>
      </c>
    </row>
    <row r="26" spans="1:8" s="153" customFormat="1" ht="35.1" customHeight="1" x14ac:dyDescent="0.25">
      <c r="A26" s="262"/>
      <c r="B26" s="263"/>
      <c r="C26" s="264"/>
      <c r="D26" s="265">
        <f>SUM(D7:D25)</f>
        <v>79000000</v>
      </c>
      <c r="E26" s="262"/>
      <c r="F26" s="565"/>
      <c r="G26" s="565"/>
      <c r="H26" s="565"/>
    </row>
  </sheetData>
  <autoFilter ref="D1:D26"/>
  <mergeCells count="13">
    <mergeCell ref="A1:B1"/>
    <mergeCell ref="E1:H1"/>
    <mergeCell ref="A2:B2"/>
    <mergeCell ref="E2:H2"/>
    <mergeCell ref="A4:A5"/>
    <mergeCell ref="B4:B5"/>
    <mergeCell ref="C4:C5"/>
    <mergeCell ref="E4:E5"/>
    <mergeCell ref="F26:H26"/>
    <mergeCell ref="A3:H3"/>
    <mergeCell ref="F4:F5"/>
    <mergeCell ref="G4:G5"/>
    <mergeCell ref="H4:H5"/>
  </mergeCells>
  <pageMargins left="0.7" right="0.7" top="0.75" bottom="0.75" header="0.3" footer="0.3"/>
  <pageSetup paperSize="9" scale="3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MUNG THO VN</vt:lpstr>
      <vt:lpstr>sinh viên</vt:lpstr>
      <vt:lpstr>đỗ đh</vt:lpstr>
      <vt:lpstr>khen cao</vt:lpstr>
      <vt:lpstr>'đỗ đh'!Print_Area</vt:lpstr>
      <vt:lpstr>'khen cao'!Print_Area</vt:lpstr>
      <vt:lpstr>'MUNG THO VN'!Print_Area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2017-03-15T08:50:41Z</dcterms:modified>
</cp:coreProperties>
</file>